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9040" windowHeight="15840" tabRatio="895"/>
  </bookViews>
  <sheets>
    <sheet name="附件2-1 一般公共预算收入决算表" sheetId="1" r:id="rId1"/>
    <sheet name="附件2-2 一般公共预算支出决算表" sheetId="2" r:id="rId2"/>
    <sheet name="附件2-3 一般公共预算本级支出决算表" sheetId="3" r:id="rId3"/>
    <sheet name="附件2-4 一般公共预算基本支出决算表" sheetId="4" r:id="rId4"/>
    <sheet name="附件2-5 一般公共预算对下税收返还和转移支付决算分项目表" sheetId="5" r:id="rId5"/>
    <sheet name="附件2-6 一般公共预算对下税收返还和转移支付决算分地区表" sheetId="6" r:id="rId6"/>
    <sheet name="附件2-7 政府性基金收入决算表" sheetId="7" r:id="rId7"/>
    <sheet name="附件2-8 政府性基金支出决算表" sheetId="8" r:id="rId8"/>
    <sheet name="附件2-9 政府性基金本级支出决算表" sheetId="9" r:id="rId9"/>
    <sheet name="附件2-10 政府性基金转移支付预算分项目表" sheetId="10" r:id="rId10"/>
    <sheet name="附件2-11 政府性基金转移支付预算分地区表" sheetId="11" r:id="rId11"/>
    <sheet name="附件2-12 国有资本经营收入决算表" sheetId="12" r:id="rId12"/>
    <sheet name="附件2-13 国有资本经营支出决算表" sheetId="13" r:id="rId13"/>
    <sheet name="附件2-14 社会保险基金收入决算表" sheetId="14" r:id="rId14"/>
    <sheet name="附件2-15 社会保险基金支出决算表" sheetId="15" r:id="rId15"/>
    <sheet name="附件2-16 地方政府一般债务限额和余额情况表" sheetId="16" r:id="rId16"/>
    <sheet name="附件2-17地方政府专项债务限额和余额情况表" sheetId="17" r:id="rId17"/>
    <sheet name="附件2-18 道县“三公”经费决算情况表" sheetId="18" r:id="rId18"/>
  </sheet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1"/>
  <c r="F9"/>
  <c r="G7" i="1" l="1"/>
  <c r="G8"/>
  <c r="G9"/>
  <c r="G10"/>
  <c r="G11"/>
  <c r="G12"/>
  <c r="G13"/>
  <c r="G14"/>
  <c r="G15"/>
  <c r="G16"/>
  <c r="G17"/>
  <c r="G18"/>
  <c r="G19"/>
  <c r="G20"/>
  <c r="B5" i="18"/>
  <c r="F6" i="9"/>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C32" i="8"/>
  <c r="C38" s="1"/>
  <c r="D32"/>
  <c r="D38" s="1"/>
  <c r="E32"/>
  <c r="E38" s="1"/>
  <c r="B32"/>
  <c r="B38" s="1"/>
  <c r="C37" i="7" l="1"/>
  <c r="C43" s="1"/>
  <c r="D37"/>
  <c r="D43" s="1"/>
  <c r="E37"/>
  <c r="E43" s="1"/>
  <c r="B37"/>
  <c r="B43" s="1"/>
  <c r="C31" i="1"/>
  <c r="C41" s="1"/>
  <c r="D31"/>
  <c r="D41" s="1"/>
  <c r="E31"/>
  <c r="E41" s="1"/>
  <c r="B31"/>
  <c r="B41" s="1"/>
  <c r="G29" i="2" l="1"/>
  <c r="G30"/>
  <c r="G31"/>
  <c r="G32"/>
  <c r="G33"/>
  <c r="G34"/>
  <c r="G35"/>
  <c r="G36"/>
  <c r="G37"/>
  <c r="G38"/>
  <c r="G39"/>
  <c r="G40"/>
  <c r="G41"/>
  <c r="G42"/>
  <c r="G43"/>
  <c r="F30"/>
  <c r="F31"/>
  <c r="F32"/>
  <c r="F33"/>
  <c r="F34"/>
  <c r="F35"/>
  <c r="F36"/>
  <c r="F37"/>
  <c r="F38"/>
  <c r="F39"/>
  <c r="F40"/>
  <c r="F41"/>
  <c r="F42"/>
  <c r="F43"/>
  <c r="F29"/>
  <c r="G5" i="11" l="1"/>
  <c r="F5"/>
  <c r="F27" i="10"/>
  <c r="F7"/>
  <c r="F8"/>
  <c r="F9"/>
  <c r="F10"/>
  <c r="F11"/>
  <c r="F12"/>
  <c r="F13"/>
  <c r="F14"/>
  <c r="F15"/>
  <c r="F16"/>
  <c r="F17"/>
  <c r="F18"/>
  <c r="F19"/>
  <c r="F20"/>
  <c r="F21"/>
  <c r="F22"/>
  <c r="F23"/>
  <c r="F24"/>
  <c r="F25"/>
  <c r="F26"/>
  <c r="F6"/>
  <c r="F5" i="9" l="1"/>
  <c r="F7" i="1" l="1"/>
  <c r="F8"/>
  <c r="F9"/>
  <c r="F10"/>
  <c r="F11"/>
  <c r="F12"/>
  <c r="F13"/>
  <c r="F14"/>
  <c r="F15"/>
  <c r="F16"/>
  <c r="F17"/>
  <c r="F18"/>
  <c r="F19"/>
  <c r="F20"/>
  <c r="F21"/>
  <c r="F22"/>
  <c r="F23"/>
  <c r="F24"/>
  <c r="F25"/>
  <c r="F26"/>
  <c r="F27"/>
  <c r="F28"/>
  <c r="F29"/>
  <c r="F30"/>
  <c r="F31"/>
  <c r="F32"/>
  <c r="F33"/>
  <c r="F34"/>
  <c r="F35"/>
  <c r="F36"/>
  <c r="F37"/>
  <c r="F38"/>
  <c r="F39"/>
  <c r="F40"/>
  <c r="F41"/>
  <c r="F6"/>
  <c r="E1401" i="3" l="1"/>
  <c r="D1401"/>
  <c r="C1401"/>
  <c r="B1401"/>
  <c r="G1400"/>
  <c r="G1399"/>
  <c r="G1398"/>
  <c r="G1397"/>
  <c r="G1396"/>
  <c r="G1395"/>
  <c r="F1395"/>
  <c r="G1394"/>
  <c r="F1394"/>
  <c r="G1393"/>
  <c r="F1393"/>
  <c r="G1392"/>
  <c r="F1392"/>
  <c r="G1391"/>
  <c r="F1391"/>
  <c r="G1390"/>
  <c r="F1390"/>
  <c r="G1388"/>
  <c r="G1387"/>
  <c r="G1386"/>
  <c r="G1385"/>
  <c r="G1384"/>
  <c r="G1383"/>
  <c r="G1382"/>
  <c r="G1381"/>
  <c r="G1380"/>
  <c r="G1379"/>
  <c r="G1378"/>
  <c r="G1377"/>
  <c r="G1376"/>
  <c r="G1375"/>
  <c r="G1374"/>
  <c r="G1373"/>
  <c r="G1372"/>
  <c r="F1372"/>
  <c r="G1371"/>
  <c r="F1371"/>
  <c r="G1370"/>
  <c r="G1369"/>
  <c r="G1368"/>
  <c r="G1367"/>
  <c r="G1366"/>
  <c r="G1365"/>
  <c r="G1364"/>
  <c r="F1364"/>
  <c r="G1363"/>
  <c r="G1362"/>
  <c r="G1361"/>
  <c r="G1360"/>
  <c r="G1359"/>
  <c r="G1358"/>
  <c r="G1357"/>
  <c r="G1356"/>
  <c r="G1355"/>
  <c r="G1354"/>
  <c r="G1353"/>
  <c r="G1352"/>
  <c r="F1352"/>
  <c r="G1351"/>
  <c r="F1351"/>
  <c r="G1350"/>
  <c r="G1349"/>
  <c r="G1348"/>
  <c r="F1348"/>
  <c r="G1347"/>
  <c r="G1346"/>
  <c r="G1345"/>
  <c r="G1344"/>
  <c r="G1343"/>
  <c r="G1342"/>
  <c r="G1341"/>
  <c r="G1340"/>
  <c r="G1339"/>
  <c r="G1338"/>
  <c r="G1337"/>
  <c r="F1337"/>
  <c r="G1336"/>
  <c r="F1336"/>
  <c r="G1335"/>
  <c r="F1335"/>
  <c r="G1334"/>
  <c r="G1333"/>
  <c r="G1332"/>
  <c r="F1332"/>
  <c r="G1331"/>
  <c r="G1330"/>
  <c r="G1329"/>
  <c r="F1329"/>
  <c r="G1328"/>
  <c r="F1328"/>
  <c r="G1327"/>
  <c r="F1327"/>
  <c r="G1326"/>
  <c r="G1325"/>
  <c r="F1325"/>
  <c r="G1324"/>
  <c r="F1324"/>
  <c r="G1323"/>
  <c r="G1322"/>
  <c r="F1322"/>
  <c r="G1321"/>
  <c r="G1320"/>
  <c r="G1319"/>
  <c r="F1319"/>
  <c r="G1318"/>
  <c r="F1318"/>
  <c r="G1317"/>
  <c r="G1316"/>
  <c r="G1315"/>
  <c r="G1314"/>
  <c r="G1313"/>
  <c r="G1312"/>
  <c r="G1311"/>
  <c r="F1311"/>
  <c r="G1310"/>
  <c r="F1310"/>
  <c r="G1309"/>
  <c r="G1308"/>
  <c r="G1307"/>
  <c r="F1307"/>
  <c r="G1306"/>
  <c r="G1305"/>
  <c r="F1305"/>
  <c r="G1304"/>
  <c r="G1303"/>
  <c r="G1302"/>
  <c r="G1301"/>
  <c r="F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F1259"/>
  <c r="G1258"/>
  <c r="G1257"/>
  <c r="G1256"/>
  <c r="G1255"/>
  <c r="G1254"/>
  <c r="G1253"/>
  <c r="G1252"/>
  <c r="G1251"/>
  <c r="F1251"/>
  <c r="G1250"/>
  <c r="F1250"/>
  <c r="G1249"/>
  <c r="G1248"/>
  <c r="G1247"/>
  <c r="G1246"/>
  <c r="F1246"/>
  <c r="G1245"/>
  <c r="F1245"/>
  <c r="G1244"/>
  <c r="F1244"/>
  <c r="G1243"/>
  <c r="G1242"/>
  <c r="G1241"/>
  <c r="F1241"/>
  <c r="G1240"/>
  <c r="F1240"/>
  <c r="G1239"/>
  <c r="F1239"/>
  <c r="G1238"/>
  <c r="G1237"/>
  <c r="G1236"/>
  <c r="G1235"/>
  <c r="G1234"/>
  <c r="G1233"/>
  <c r="G1232"/>
  <c r="G1231"/>
  <c r="G1230"/>
  <c r="G1229"/>
  <c r="G1228"/>
  <c r="F1228"/>
  <c r="G1227"/>
  <c r="F1227"/>
  <c r="G1226"/>
  <c r="G1225"/>
  <c r="G1224"/>
  <c r="G1223"/>
  <c r="F1223"/>
  <c r="G1222"/>
  <c r="G1221"/>
  <c r="G1220"/>
  <c r="G1219"/>
  <c r="G1218"/>
  <c r="F1218"/>
  <c r="G1217"/>
  <c r="F1217"/>
  <c r="G1216"/>
  <c r="G1215"/>
  <c r="G1214"/>
  <c r="G1213"/>
  <c r="G1212"/>
  <c r="G1211"/>
  <c r="G1210"/>
  <c r="G1209"/>
  <c r="G1208"/>
  <c r="F1208"/>
  <c r="G1207"/>
  <c r="G1206"/>
  <c r="G1205"/>
  <c r="G1204"/>
  <c r="G1203"/>
  <c r="F1203"/>
  <c r="G1202"/>
  <c r="G1201"/>
  <c r="F1201"/>
  <c r="G1200"/>
  <c r="F1200"/>
  <c r="G1199"/>
  <c r="G1198"/>
  <c r="G1197"/>
  <c r="G1196"/>
  <c r="F1196"/>
  <c r="G1195"/>
  <c r="G1194"/>
  <c r="G1193"/>
  <c r="G1192"/>
  <c r="G1191"/>
  <c r="F1191"/>
  <c r="G1190"/>
  <c r="F1190"/>
  <c r="G1189"/>
  <c r="G1188"/>
  <c r="F1188"/>
  <c r="G1187"/>
  <c r="G1186"/>
  <c r="F1186"/>
  <c r="G1185"/>
  <c r="F1185"/>
  <c r="G1184"/>
  <c r="F1184"/>
  <c r="G1183"/>
  <c r="F1183"/>
  <c r="G1182"/>
  <c r="F1182"/>
  <c r="G1181"/>
  <c r="G1180"/>
  <c r="G1179"/>
  <c r="G1178"/>
  <c r="G1177"/>
  <c r="G1176"/>
  <c r="G1175"/>
  <c r="G1174"/>
  <c r="F1174"/>
  <c r="G1173"/>
  <c r="F1173"/>
  <c r="G1172"/>
  <c r="G1171"/>
  <c r="G1170"/>
  <c r="G1169"/>
  <c r="F1169"/>
  <c r="G1168"/>
  <c r="G1167"/>
  <c r="G1166"/>
  <c r="F1166"/>
  <c r="G1165"/>
  <c r="F1165"/>
  <c r="G1164"/>
  <c r="F1164"/>
  <c r="G1163"/>
  <c r="G1162"/>
  <c r="G1161"/>
  <c r="G1160"/>
  <c r="G1159"/>
  <c r="F1159"/>
  <c r="G1158"/>
  <c r="G1157"/>
  <c r="G1156"/>
  <c r="G1155"/>
  <c r="G1154"/>
  <c r="G1153"/>
  <c r="G1152"/>
  <c r="G1151"/>
  <c r="F1151"/>
  <c r="G1150"/>
  <c r="G1149"/>
  <c r="G1148"/>
  <c r="F1148"/>
  <c r="G1147"/>
  <c r="G1146"/>
  <c r="G1145"/>
  <c r="F1145"/>
  <c r="G1144"/>
  <c r="F1144"/>
  <c r="G1143"/>
  <c r="F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F1107"/>
  <c r="G1106"/>
  <c r="G1105"/>
  <c r="G1104"/>
  <c r="G1103"/>
  <c r="G1102"/>
  <c r="G1101"/>
  <c r="G1100"/>
  <c r="G1099"/>
  <c r="G1098"/>
  <c r="F1098"/>
  <c r="G1097"/>
  <c r="F1097"/>
  <c r="G1096"/>
  <c r="F1096"/>
  <c r="G1095"/>
  <c r="F1095"/>
  <c r="G1094"/>
  <c r="F1094"/>
  <c r="G1093"/>
  <c r="F1093"/>
  <c r="G1092"/>
  <c r="G1091"/>
  <c r="F1091"/>
  <c r="G1090"/>
  <c r="G1089"/>
  <c r="F1089"/>
  <c r="G1088"/>
  <c r="G1087"/>
  <c r="G1086"/>
  <c r="G1085"/>
  <c r="G1084"/>
  <c r="G1083"/>
  <c r="G1082"/>
  <c r="G1081"/>
  <c r="F1081"/>
  <c r="G1080"/>
  <c r="F1080"/>
  <c r="G1079"/>
  <c r="F1079"/>
  <c r="G1078"/>
  <c r="F1078"/>
  <c r="G1077"/>
  <c r="F1077"/>
  <c r="G1076"/>
  <c r="G1075"/>
  <c r="G1074"/>
  <c r="G1073"/>
  <c r="G1072"/>
  <c r="G1071"/>
  <c r="G1070"/>
  <c r="G1069"/>
  <c r="G1068"/>
  <c r="G1067"/>
  <c r="G1066"/>
  <c r="G1065"/>
  <c r="G1064"/>
  <c r="G1063"/>
  <c r="G1062"/>
  <c r="G1061"/>
  <c r="G1060"/>
  <c r="G1059"/>
  <c r="G1058"/>
  <c r="G1057"/>
  <c r="G1056"/>
  <c r="F1056"/>
  <c r="G1055"/>
  <c r="G1054"/>
  <c r="G1053"/>
  <c r="F1053"/>
  <c r="G1052"/>
  <c r="G1051"/>
  <c r="F1051"/>
  <c r="G1050"/>
  <c r="G1049"/>
  <c r="G1048"/>
  <c r="G1047"/>
  <c r="G1046"/>
  <c r="G1045"/>
  <c r="G1044"/>
  <c r="G1043"/>
  <c r="F1043"/>
  <c r="G1042"/>
  <c r="G1041"/>
  <c r="G1040"/>
  <c r="G1039"/>
  <c r="F1039"/>
  <c r="G1038"/>
  <c r="F1038"/>
  <c r="G1037"/>
  <c r="G1036"/>
  <c r="G1035"/>
  <c r="F1035"/>
  <c r="G1034"/>
  <c r="F1034"/>
  <c r="G1033"/>
  <c r="F1033"/>
  <c r="G1032"/>
  <c r="F1032"/>
  <c r="G1031"/>
  <c r="G1030"/>
  <c r="F1030"/>
  <c r="G1029"/>
  <c r="G1028"/>
  <c r="G1027"/>
  <c r="G1026"/>
  <c r="G1025"/>
  <c r="G1024"/>
  <c r="G1023"/>
  <c r="F1023"/>
  <c r="G1022"/>
  <c r="G1021"/>
  <c r="G1020"/>
  <c r="F1020"/>
  <c r="G1019"/>
  <c r="F1019"/>
  <c r="G1018"/>
  <c r="F1018"/>
  <c r="G1017"/>
  <c r="F1017"/>
  <c r="G1016"/>
  <c r="F1016"/>
  <c r="G1015"/>
  <c r="F1015"/>
  <c r="G1014"/>
  <c r="G1013"/>
  <c r="F1013"/>
  <c r="G1012"/>
  <c r="F1012"/>
  <c r="G1011"/>
  <c r="G1010"/>
  <c r="G1009"/>
  <c r="G1008"/>
  <c r="F1008"/>
  <c r="G1007"/>
  <c r="F1007"/>
  <c r="G1006"/>
  <c r="F1006"/>
  <c r="G1005"/>
  <c r="F1005"/>
  <c r="G1004"/>
  <c r="F1004"/>
  <c r="G1003"/>
  <c r="G1002"/>
  <c r="F1002"/>
  <c r="G1001"/>
  <c r="F1001"/>
  <c r="G1000"/>
  <c r="F1000"/>
  <c r="G999"/>
  <c r="F999"/>
  <c r="G998"/>
  <c r="G997"/>
  <c r="G996"/>
  <c r="F996"/>
  <c r="G995"/>
  <c r="F995"/>
  <c r="G994"/>
  <c r="G993"/>
  <c r="G992"/>
  <c r="G991"/>
  <c r="G990"/>
  <c r="G989"/>
  <c r="G988"/>
  <c r="G987"/>
  <c r="G986"/>
  <c r="G985"/>
  <c r="G984"/>
  <c r="G983"/>
  <c r="F983"/>
  <c r="G982"/>
  <c r="F982"/>
  <c r="G981"/>
  <c r="G980"/>
  <c r="G979"/>
  <c r="G978"/>
  <c r="G977"/>
  <c r="G976"/>
  <c r="G975"/>
  <c r="G974"/>
  <c r="G973"/>
  <c r="F973"/>
  <c r="G972"/>
  <c r="F972"/>
  <c r="G971"/>
  <c r="F971"/>
  <c r="G970"/>
  <c r="F970"/>
  <c r="G969"/>
  <c r="F969"/>
  <c r="G968"/>
  <c r="G967"/>
  <c r="F967"/>
  <c r="G966"/>
  <c r="G965"/>
  <c r="G964"/>
  <c r="G963"/>
  <c r="F963"/>
  <c r="G962"/>
  <c r="F962"/>
  <c r="G961"/>
  <c r="G960"/>
  <c r="G959"/>
  <c r="G958"/>
  <c r="F958"/>
  <c r="G957"/>
  <c r="F957"/>
  <c r="G956"/>
  <c r="F956"/>
  <c r="G955"/>
  <c r="F955"/>
  <c r="G954"/>
  <c r="G953"/>
  <c r="G952"/>
  <c r="G951"/>
  <c r="G950"/>
  <c r="G949"/>
  <c r="G948"/>
  <c r="G947"/>
  <c r="G946"/>
  <c r="G945"/>
  <c r="G944"/>
  <c r="G943"/>
  <c r="G942"/>
  <c r="F942"/>
  <c r="G941"/>
  <c r="G940"/>
  <c r="F940"/>
  <c r="G939"/>
  <c r="G938"/>
  <c r="F938"/>
  <c r="G937"/>
  <c r="G936"/>
  <c r="F936"/>
  <c r="G935"/>
  <c r="G934"/>
  <c r="F934"/>
  <c r="G933"/>
  <c r="F933"/>
  <c r="G932"/>
  <c r="G931"/>
  <c r="G930"/>
  <c r="F930"/>
  <c r="G929"/>
  <c r="F929"/>
  <c r="G928"/>
  <c r="F928"/>
  <c r="G927"/>
  <c r="F927"/>
  <c r="G926"/>
  <c r="F926"/>
  <c r="G925"/>
  <c r="F925"/>
  <c r="G924"/>
  <c r="F924"/>
  <c r="G923"/>
  <c r="F923"/>
  <c r="G922"/>
  <c r="F922"/>
  <c r="G921"/>
  <c r="F921"/>
  <c r="G920"/>
  <c r="F920"/>
  <c r="G919"/>
  <c r="G918"/>
  <c r="G917"/>
  <c r="F917"/>
  <c r="G916"/>
  <c r="F916"/>
  <c r="G915"/>
  <c r="G914"/>
  <c r="F914"/>
  <c r="G913"/>
  <c r="F913"/>
  <c r="G912"/>
  <c r="F912"/>
  <c r="G911"/>
  <c r="F911"/>
  <c r="G910"/>
  <c r="F910"/>
  <c r="G909"/>
  <c r="G908"/>
  <c r="F908"/>
  <c r="G907"/>
  <c r="G906"/>
  <c r="G905"/>
  <c r="F905"/>
  <c r="G904"/>
  <c r="F904"/>
  <c r="G903"/>
  <c r="F903"/>
  <c r="G902"/>
  <c r="G901"/>
  <c r="G900"/>
  <c r="G899"/>
  <c r="G898"/>
  <c r="F898"/>
  <c r="G897"/>
  <c r="F897"/>
  <c r="G896"/>
  <c r="F896"/>
  <c r="G895"/>
  <c r="F895"/>
  <c r="G894"/>
  <c r="F894"/>
  <c r="G893"/>
  <c r="F893"/>
  <c r="G892"/>
  <c r="F892"/>
  <c r="G891"/>
  <c r="F891"/>
  <c r="G890"/>
  <c r="G889"/>
  <c r="G888"/>
  <c r="G887"/>
  <c r="G886"/>
  <c r="G885"/>
  <c r="G884"/>
  <c r="F884"/>
  <c r="G883"/>
  <c r="G882"/>
  <c r="G881"/>
  <c r="F881"/>
  <c r="G880"/>
  <c r="F880"/>
  <c r="G879"/>
  <c r="F879"/>
  <c r="G878"/>
  <c r="G877"/>
  <c r="G876"/>
  <c r="G875"/>
  <c r="G874"/>
  <c r="G873"/>
  <c r="G872"/>
  <c r="G871"/>
  <c r="G870"/>
  <c r="G869"/>
  <c r="G868"/>
  <c r="G867"/>
  <c r="G866"/>
  <c r="G865"/>
  <c r="G864"/>
  <c r="G863"/>
  <c r="G862"/>
  <c r="G861"/>
  <c r="G860"/>
  <c r="G859"/>
  <c r="F859"/>
  <c r="G858"/>
  <c r="F858"/>
  <c r="G857"/>
  <c r="F857"/>
  <c r="G856"/>
  <c r="G855"/>
  <c r="G854"/>
  <c r="G853"/>
  <c r="F853"/>
  <c r="G852"/>
  <c r="F852"/>
  <c r="G851"/>
  <c r="G850"/>
  <c r="G849"/>
  <c r="G848"/>
  <c r="G847"/>
  <c r="G846"/>
  <c r="G845"/>
  <c r="G844"/>
  <c r="G843"/>
  <c r="G842"/>
  <c r="G841"/>
  <c r="F841"/>
  <c r="G840"/>
  <c r="G839"/>
  <c r="G838"/>
  <c r="G837"/>
  <c r="F837"/>
  <c r="G836"/>
  <c r="F836"/>
  <c r="G835"/>
  <c r="G834"/>
  <c r="F834"/>
  <c r="G833"/>
  <c r="G832"/>
  <c r="G831"/>
  <c r="G830"/>
  <c r="F830"/>
  <c r="G829"/>
  <c r="F829"/>
  <c r="G828"/>
  <c r="F828"/>
  <c r="G827"/>
  <c r="G826"/>
  <c r="F826"/>
  <c r="G825"/>
  <c r="G824"/>
  <c r="F824"/>
  <c r="G823"/>
  <c r="F823"/>
  <c r="G822"/>
  <c r="F822"/>
  <c r="G821"/>
  <c r="G820"/>
  <c r="G819"/>
  <c r="F819"/>
  <c r="G818"/>
  <c r="G817"/>
  <c r="F817"/>
  <c r="G816"/>
  <c r="G815"/>
  <c r="F815"/>
  <c r="G814"/>
  <c r="F814"/>
  <c r="G813"/>
  <c r="G812"/>
  <c r="G811"/>
  <c r="F811"/>
  <c r="G810"/>
  <c r="F810"/>
  <c r="G809"/>
  <c r="G808"/>
  <c r="G807"/>
  <c r="G806"/>
  <c r="G805"/>
  <c r="G804"/>
  <c r="F804"/>
  <c r="G803"/>
  <c r="F803"/>
  <c r="G802"/>
  <c r="F802"/>
  <c r="G801"/>
  <c r="F801"/>
  <c r="G800"/>
  <c r="F800"/>
  <c r="G799"/>
  <c r="F799"/>
  <c r="G798"/>
  <c r="G797"/>
  <c r="F797"/>
  <c r="G796"/>
  <c r="F796"/>
  <c r="G795"/>
  <c r="G794"/>
  <c r="G793"/>
  <c r="F793"/>
  <c r="G792"/>
  <c r="F792"/>
  <c r="G791"/>
  <c r="G790"/>
  <c r="G789"/>
  <c r="G788"/>
  <c r="F788"/>
  <c r="G787"/>
  <c r="F787"/>
  <c r="G786"/>
  <c r="F786"/>
  <c r="G785"/>
  <c r="G784"/>
  <c r="G783"/>
  <c r="F783"/>
  <c r="G782"/>
  <c r="F782"/>
  <c r="G781"/>
  <c r="F781"/>
  <c r="G780"/>
  <c r="F780"/>
  <c r="G779"/>
  <c r="G778"/>
  <c r="F778"/>
  <c r="G777"/>
  <c r="G776"/>
  <c r="G775"/>
  <c r="G774"/>
  <c r="G773"/>
  <c r="F773"/>
  <c r="G772"/>
  <c r="F772"/>
  <c r="G771"/>
  <c r="F771"/>
  <c r="G770"/>
  <c r="F770"/>
  <c r="G769"/>
  <c r="F769"/>
  <c r="G768"/>
  <c r="F768"/>
  <c r="G767"/>
  <c r="F767"/>
  <c r="G766"/>
  <c r="G765"/>
  <c r="F765"/>
  <c r="G764"/>
  <c r="F764"/>
  <c r="G763"/>
  <c r="F763"/>
  <c r="G762"/>
  <c r="G761"/>
  <c r="F761"/>
  <c r="G760"/>
  <c r="F760"/>
  <c r="G759"/>
  <c r="G758"/>
  <c r="G757"/>
  <c r="G756"/>
  <c r="G755"/>
  <c r="F755"/>
  <c r="G754"/>
  <c r="F754"/>
  <c r="G753"/>
  <c r="F753"/>
  <c r="G752"/>
  <c r="F752"/>
  <c r="G751"/>
  <c r="F751"/>
  <c r="G750"/>
  <c r="G749"/>
  <c r="G748"/>
  <c r="F748"/>
  <c r="G747"/>
  <c r="F747"/>
  <c r="G746"/>
  <c r="G745"/>
  <c r="G744"/>
  <c r="G743"/>
  <c r="G742"/>
  <c r="G741"/>
  <c r="G740"/>
  <c r="G739"/>
  <c r="G738"/>
  <c r="G737"/>
  <c r="F737"/>
  <c r="G736"/>
  <c r="G735"/>
  <c r="F735"/>
  <c r="G734"/>
  <c r="F734"/>
  <c r="G733"/>
  <c r="G732"/>
  <c r="F732"/>
  <c r="G731"/>
  <c r="F731"/>
  <c r="G730"/>
  <c r="F730"/>
  <c r="G729"/>
  <c r="F729"/>
  <c r="G728"/>
  <c r="F728"/>
  <c r="G727"/>
  <c r="F727"/>
  <c r="G726"/>
  <c r="G725"/>
  <c r="G724"/>
  <c r="F724"/>
  <c r="G723"/>
  <c r="G722"/>
  <c r="F722"/>
  <c r="G721"/>
  <c r="G720"/>
  <c r="F720"/>
  <c r="G719"/>
  <c r="F719"/>
  <c r="G718"/>
  <c r="F718"/>
  <c r="G717"/>
  <c r="F717"/>
  <c r="G716"/>
  <c r="G715"/>
  <c r="F715"/>
  <c r="G714"/>
  <c r="G713"/>
  <c r="G712"/>
  <c r="G711"/>
  <c r="F711"/>
  <c r="G710"/>
  <c r="F710"/>
  <c r="G709"/>
  <c r="F709"/>
  <c r="G708"/>
  <c r="F708"/>
  <c r="G707"/>
  <c r="F707"/>
  <c r="G706"/>
  <c r="F706"/>
  <c r="G705"/>
  <c r="F705"/>
  <c r="G704"/>
  <c r="F704"/>
  <c r="G703"/>
  <c r="F703"/>
  <c r="G702"/>
  <c r="F702"/>
  <c r="G701"/>
  <c r="G700"/>
  <c r="G699"/>
  <c r="G698"/>
  <c r="F698"/>
  <c r="G697"/>
  <c r="G696"/>
  <c r="G695"/>
  <c r="F695"/>
  <c r="G694"/>
  <c r="F694"/>
  <c r="G693"/>
  <c r="F693"/>
  <c r="G692"/>
  <c r="F692"/>
  <c r="G691"/>
  <c r="F691"/>
  <c r="G690"/>
  <c r="G689"/>
  <c r="F689"/>
  <c r="G688"/>
  <c r="F688"/>
  <c r="G687"/>
  <c r="G686"/>
  <c r="G685"/>
  <c r="F685"/>
  <c r="G684"/>
  <c r="F684"/>
  <c r="G683"/>
  <c r="G682"/>
  <c r="F682"/>
  <c r="G681"/>
  <c r="F681"/>
  <c r="G680"/>
  <c r="G679"/>
  <c r="F679"/>
  <c r="G678"/>
  <c r="F678"/>
  <c r="G677"/>
  <c r="F677"/>
  <c r="G676"/>
  <c r="G675"/>
  <c r="F675"/>
  <c r="G674"/>
  <c r="F674"/>
  <c r="G673"/>
  <c r="F673"/>
  <c r="G672"/>
  <c r="F672"/>
  <c r="G671"/>
  <c r="F671"/>
  <c r="G670"/>
  <c r="F670"/>
  <c r="G669"/>
  <c r="G668"/>
  <c r="F668"/>
  <c r="G667"/>
  <c r="F667"/>
  <c r="G666"/>
  <c r="F666"/>
  <c r="G665"/>
  <c r="G664"/>
  <c r="F664"/>
  <c r="G663"/>
  <c r="F663"/>
  <c r="G662"/>
  <c r="F662"/>
  <c r="G661"/>
  <c r="G660"/>
  <c r="G659"/>
  <c r="G658"/>
  <c r="G657"/>
  <c r="G656"/>
  <c r="G655"/>
  <c r="G654"/>
  <c r="G653"/>
  <c r="F653"/>
  <c r="G652"/>
  <c r="G651"/>
  <c r="G650"/>
  <c r="F650"/>
  <c r="G649"/>
  <c r="F649"/>
  <c r="G648"/>
  <c r="G647"/>
  <c r="G646"/>
  <c r="G645"/>
  <c r="F645"/>
  <c r="G644"/>
  <c r="G643"/>
  <c r="G642"/>
  <c r="F642"/>
  <c r="G641"/>
  <c r="F641"/>
  <c r="G640"/>
  <c r="F640"/>
  <c r="G639"/>
  <c r="F639"/>
  <c r="G638"/>
  <c r="G637"/>
  <c r="F637"/>
  <c r="G636"/>
  <c r="F636"/>
  <c r="G635"/>
  <c r="G634"/>
  <c r="G633"/>
  <c r="G632"/>
  <c r="G631"/>
  <c r="G630"/>
  <c r="F630"/>
  <c r="G629"/>
  <c r="F629"/>
  <c r="G628"/>
  <c r="F628"/>
  <c r="G627"/>
  <c r="F627"/>
  <c r="G626"/>
  <c r="G625"/>
  <c r="F625"/>
  <c r="G624"/>
  <c r="F624"/>
  <c r="G623"/>
  <c r="G622"/>
  <c r="F622"/>
  <c r="G621"/>
  <c r="F621"/>
  <c r="G620"/>
  <c r="F620"/>
  <c r="G619"/>
  <c r="G618"/>
  <c r="G617"/>
  <c r="G616"/>
  <c r="F616"/>
  <c r="G615"/>
  <c r="F615"/>
  <c r="G614"/>
  <c r="F614"/>
  <c r="G613"/>
  <c r="F613"/>
  <c r="G612"/>
  <c r="G611"/>
  <c r="G610"/>
  <c r="F610"/>
  <c r="G609"/>
  <c r="F609"/>
  <c r="G608"/>
  <c r="G607"/>
  <c r="G606"/>
  <c r="F606"/>
  <c r="G605"/>
  <c r="F605"/>
  <c r="G604"/>
  <c r="G603"/>
  <c r="F603"/>
  <c r="G602"/>
  <c r="G601"/>
  <c r="G600"/>
  <c r="G599"/>
  <c r="F599"/>
  <c r="G598"/>
  <c r="F598"/>
  <c r="G597"/>
  <c r="G596"/>
  <c r="F596"/>
  <c r="G595"/>
  <c r="G594"/>
  <c r="G593"/>
  <c r="G592"/>
  <c r="G591"/>
  <c r="G590"/>
  <c r="G589"/>
  <c r="G588"/>
  <c r="F588"/>
  <c r="G587"/>
  <c r="F587"/>
  <c r="G586"/>
  <c r="G585"/>
  <c r="G584"/>
  <c r="F584"/>
  <c r="G583"/>
  <c r="G582"/>
  <c r="G581"/>
  <c r="G580"/>
  <c r="F580"/>
  <c r="G579"/>
  <c r="F579"/>
  <c r="G578"/>
  <c r="F578"/>
  <c r="G577"/>
  <c r="G576"/>
  <c r="G575"/>
  <c r="G574"/>
  <c r="F574"/>
  <c r="G573"/>
  <c r="F573"/>
  <c r="G572"/>
  <c r="G571"/>
  <c r="F571"/>
  <c r="G570"/>
  <c r="F570"/>
  <c r="G569"/>
  <c r="G568"/>
  <c r="F568"/>
  <c r="G567"/>
  <c r="F567"/>
  <c r="G566"/>
  <c r="F566"/>
  <c r="G565"/>
  <c r="F565"/>
  <c r="G564"/>
  <c r="F564"/>
  <c r="G563"/>
  <c r="G562"/>
  <c r="G561"/>
  <c r="G560"/>
  <c r="F560"/>
  <c r="G559"/>
  <c r="G558"/>
  <c r="G557"/>
  <c r="G556"/>
  <c r="G555"/>
  <c r="G554"/>
  <c r="G553"/>
  <c r="G552"/>
  <c r="F552"/>
  <c r="G551"/>
  <c r="G550"/>
  <c r="G549"/>
  <c r="F549"/>
  <c r="G548"/>
  <c r="F548"/>
  <c r="G547"/>
  <c r="F547"/>
  <c r="G546"/>
  <c r="F546"/>
  <c r="G545"/>
  <c r="G544"/>
  <c r="G543"/>
  <c r="G542"/>
  <c r="G541"/>
  <c r="G540"/>
  <c r="G539"/>
  <c r="G538"/>
  <c r="G537"/>
  <c r="G536"/>
  <c r="G535"/>
  <c r="F535"/>
  <c r="G534"/>
  <c r="F534"/>
  <c r="G533"/>
  <c r="F533"/>
  <c r="G532"/>
  <c r="G531"/>
  <c r="G530"/>
  <c r="F530"/>
  <c r="G529"/>
  <c r="G528"/>
  <c r="G527"/>
  <c r="G526"/>
  <c r="G525"/>
  <c r="G524"/>
  <c r="G523"/>
  <c r="G522"/>
  <c r="G521"/>
  <c r="G520"/>
  <c r="G519"/>
  <c r="G518"/>
  <c r="G517"/>
  <c r="G516"/>
  <c r="G515"/>
  <c r="G514"/>
  <c r="F514"/>
  <c r="G513"/>
  <c r="G512"/>
  <c r="F512"/>
  <c r="G511"/>
  <c r="F511"/>
  <c r="G510"/>
  <c r="F510"/>
  <c r="G509"/>
  <c r="F509"/>
  <c r="G508"/>
  <c r="F508"/>
  <c r="G507"/>
  <c r="F507"/>
  <c r="G506"/>
  <c r="G505"/>
  <c r="F505"/>
  <c r="G504"/>
  <c r="G503"/>
  <c r="F503"/>
  <c r="G502"/>
  <c r="G501"/>
  <c r="F501"/>
  <c r="G500"/>
  <c r="F500"/>
  <c r="G499"/>
  <c r="G498"/>
  <c r="G497"/>
  <c r="F497"/>
  <c r="G496"/>
  <c r="F496"/>
  <c r="G495"/>
  <c r="F495"/>
  <c r="G494"/>
  <c r="F494"/>
  <c r="G493"/>
  <c r="G492"/>
  <c r="G491"/>
  <c r="G490"/>
  <c r="G489"/>
  <c r="G488"/>
  <c r="G487"/>
  <c r="G486"/>
  <c r="G485"/>
  <c r="G484"/>
  <c r="G483"/>
  <c r="G482"/>
  <c r="G481"/>
  <c r="F481"/>
  <c r="G480"/>
  <c r="G479"/>
  <c r="G478"/>
  <c r="G477"/>
  <c r="G476"/>
  <c r="F476"/>
  <c r="G475"/>
  <c r="G474"/>
  <c r="G473"/>
  <c r="G472"/>
  <c r="F472"/>
  <c r="G471"/>
  <c r="F471"/>
  <c r="G470"/>
  <c r="G469"/>
  <c r="F469"/>
  <c r="G468"/>
  <c r="F468"/>
  <c r="G467"/>
  <c r="F467"/>
  <c r="G466"/>
  <c r="G465"/>
  <c r="G464"/>
  <c r="F464"/>
  <c r="G463"/>
  <c r="F463"/>
  <c r="G462"/>
  <c r="F462"/>
  <c r="G461"/>
  <c r="F461"/>
  <c r="G460"/>
  <c r="F460"/>
  <c r="G459"/>
  <c r="F459"/>
  <c r="G458"/>
  <c r="G457"/>
  <c r="F457"/>
  <c r="G456"/>
  <c r="F456"/>
  <c r="G455"/>
  <c r="F455"/>
  <c r="G454"/>
  <c r="F454"/>
  <c r="G453"/>
  <c r="G452"/>
  <c r="F452"/>
  <c r="G451"/>
  <c r="F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F407"/>
  <c r="G406"/>
  <c r="G405"/>
  <c r="G404"/>
  <c r="F404"/>
  <c r="G403"/>
  <c r="G402"/>
  <c r="G401"/>
  <c r="F401"/>
  <c r="G400"/>
  <c r="G399"/>
  <c r="F399"/>
  <c r="G398"/>
  <c r="F398"/>
  <c r="G397"/>
  <c r="G396"/>
  <c r="F396"/>
  <c r="G395"/>
  <c r="F395"/>
  <c r="G394"/>
  <c r="F394"/>
  <c r="G393"/>
  <c r="G392"/>
  <c r="G391"/>
  <c r="G390"/>
  <c r="G389"/>
  <c r="G388"/>
  <c r="G387"/>
  <c r="G386"/>
  <c r="F386"/>
  <c r="G385"/>
  <c r="F385"/>
  <c r="G384"/>
  <c r="G383"/>
  <c r="G382"/>
  <c r="G381"/>
  <c r="G380"/>
  <c r="G379"/>
  <c r="G378"/>
  <c r="G377"/>
  <c r="G376"/>
  <c r="G375"/>
  <c r="G374"/>
  <c r="F374"/>
  <c r="G373"/>
  <c r="F373"/>
  <c r="G372"/>
  <c r="G371"/>
  <c r="G370"/>
  <c r="G369"/>
  <c r="G368"/>
  <c r="G367"/>
  <c r="G366"/>
  <c r="G365"/>
  <c r="F365"/>
  <c r="G364"/>
  <c r="G363"/>
  <c r="F363"/>
  <c r="G362"/>
  <c r="G361"/>
  <c r="F361"/>
  <c r="G360"/>
  <c r="G359"/>
  <c r="F359"/>
  <c r="G358"/>
  <c r="F358"/>
  <c r="G357"/>
  <c r="F357"/>
  <c r="G356"/>
  <c r="F356"/>
  <c r="G355"/>
  <c r="F355"/>
  <c r="G354"/>
  <c r="G353"/>
  <c r="G352"/>
  <c r="F352"/>
  <c r="G351"/>
  <c r="F351"/>
  <c r="G350"/>
  <c r="G349"/>
  <c r="G348"/>
  <c r="F348"/>
  <c r="G347"/>
  <c r="G346"/>
  <c r="F346"/>
  <c r="G345"/>
  <c r="F345"/>
  <c r="G344"/>
  <c r="F344"/>
  <c r="G343"/>
  <c r="G342"/>
  <c r="G341"/>
  <c r="G340"/>
  <c r="G339"/>
  <c r="G338"/>
  <c r="G337"/>
  <c r="F337"/>
  <c r="G336"/>
  <c r="G335"/>
  <c r="F335"/>
  <c r="G334"/>
  <c r="F334"/>
  <c r="G333"/>
  <c r="F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F280"/>
  <c r="G279"/>
  <c r="G278"/>
  <c r="F278"/>
  <c r="G277"/>
  <c r="G276"/>
  <c r="G275"/>
  <c r="G274"/>
  <c r="G273"/>
  <c r="G272"/>
  <c r="G271"/>
  <c r="G270"/>
  <c r="G269"/>
  <c r="G268"/>
  <c r="G267"/>
  <c r="G266"/>
  <c r="G265"/>
  <c r="G264"/>
  <c r="G263"/>
  <c r="G262"/>
  <c r="G261"/>
  <c r="G260"/>
  <c r="G259"/>
  <c r="G258"/>
  <c r="G257"/>
  <c r="G256"/>
  <c r="G255"/>
  <c r="G254"/>
  <c r="F254"/>
  <c r="G253"/>
  <c r="G252"/>
  <c r="G251"/>
  <c r="F251"/>
  <c r="G250"/>
  <c r="F250"/>
  <c r="G249"/>
  <c r="F249"/>
  <c r="G248"/>
  <c r="G247"/>
  <c r="G246"/>
  <c r="G245"/>
  <c r="G244"/>
  <c r="G243"/>
  <c r="G242"/>
  <c r="F242"/>
  <c r="G241"/>
  <c r="G240"/>
  <c r="G239"/>
  <c r="F239"/>
  <c r="G238"/>
  <c r="F238"/>
  <c r="G237"/>
  <c r="F237"/>
  <c r="G236"/>
  <c r="F236"/>
  <c r="G235"/>
  <c r="G234"/>
  <c r="G233"/>
  <c r="F233"/>
  <c r="G232"/>
  <c r="F232"/>
  <c r="G231"/>
  <c r="F231"/>
  <c r="G230"/>
  <c r="F230"/>
  <c r="G229"/>
  <c r="G228"/>
  <c r="G227"/>
  <c r="G226"/>
  <c r="F226"/>
  <c r="G225"/>
  <c r="F225"/>
  <c r="G224"/>
  <c r="F224"/>
  <c r="G223"/>
  <c r="G222"/>
  <c r="G221"/>
  <c r="G220"/>
  <c r="F220"/>
  <c r="G219"/>
  <c r="F219"/>
  <c r="G218"/>
  <c r="F218"/>
  <c r="G217"/>
  <c r="F217"/>
  <c r="G216"/>
  <c r="G215"/>
  <c r="G214"/>
  <c r="G213"/>
  <c r="G212"/>
  <c r="G211"/>
  <c r="F211"/>
  <c r="G210"/>
  <c r="F210"/>
  <c r="G209"/>
  <c r="F209"/>
  <c r="G208"/>
  <c r="G207"/>
  <c r="G206"/>
  <c r="G205"/>
  <c r="F205"/>
  <c r="G204"/>
  <c r="F204"/>
  <c r="G203"/>
  <c r="F203"/>
  <c r="G202"/>
  <c r="F202"/>
  <c r="G201"/>
  <c r="F201"/>
  <c r="G200"/>
  <c r="G199"/>
  <c r="G198"/>
  <c r="F198"/>
  <c r="G197"/>
  <c r="F197"/>
  <c r="G196"/>
  <c r="G195"/>
  <c r="G194"/>
  <c r="F194"/>
  <c r="G193"/>
  <c r="F193"/>
  <c r="G192"/>
  <c r="G191"/>
  <c r="G190"/>
  <c r="G189"/>
  <c r="G188"/>
  <c r="F188"/>
  <c r="G187"/>
  <c r="G186"/>
  <c r="G185"/>
  <c r="F185"/>
  <c r="G184"/>
  <c r="G183"/>
  <c r="G182"/>
  <c r="G181"/>
  <c r="F181"/>
  <c r="G180"/>
  <c r="G179"/>
  <c r="G178"/>
  <c r="F178"/>
  <c r="G177"/>
  <c r="G176"/>
  <c r="G175"/>
  <c r="G174"/>
  <c r="F174"/>
  <c r="G173"/>
  <c r="G172"/>
  <c r="G171"/>
  <c r="G170"/>
  <c r="F170"/>
  <c r="G169"/>
  <c r="G168"/>
  <c r="G167"/>
  <c r="F167"/>
  <c r="G166"/>
  <c r="G165"/>
  <c r="G164"/>
  <c r="G163"/>
  <c r="G162"/>
  <c r="F162"/>
  <c r="G161"/>
  <c r="F161"/>
  <c r="G160"/>
  <c r="F160"/>
  <c r="G159"/>
  <c r="G158"/>
  <c r="G157"/>
  <c r="F157"/>
  <c r="G156"/>
  <c r="F156"/>
  <c r="G155"/>
  <c r="F155"/>
  <c r="G154"/>
  <c r="G153"/>
  <c r="F153"/>
  <c r="G152"/>
  <c r="F152"/>
  <c r="G151"/>
  <c r="F151"/>
  <c r="G150"/>
  <c r="G149"/>
  <c r="G148"/>
  <c r="G147"/>
  <c r="G146"/>
  <c r="G145"/>
  <c r="G144"/>
  <c r="F144"/>
  <c r="G143"/>
  <c r="G142"/>
  <c r="G141"/>
  <c r="G140"/>
  <c r="G139"/>
  <c r="F139"/>
  <c r="G138"/>
  <c r="F138"/>
  <c r="G137"/>
  <c r="G136"/>
  <c r="F136"/>
  <c r="G135"/>
  <c r="G134"/>
  <c r="G133"/>
  <c r="G132"/>
  <c r="G131"/>
  <c r="G130"/>
  <c r="F130"/>
  <c r="G129"/>
  <c r="F129"/>
  <c r="G128"/>
  <c r="F128"/>
  <c r="G127"/>
  <c r="F127"/>
  <c r="G126"/>
  <c r="G125"/>
  <c r="G124"/>
  <c r="F124"/>
  <c r="G123"/>
  <c r="F123"/>
  <c r="G122"/>
  <c r="F122"/>
  <c r="G121"/>
  <c r="G120"/>
  <c r="F120"/>
  <c r="G119"/>
  <c r="F119"/>
  <c r="G118"/>
  <c r="F118"/>
  <c r="G117"/>
  <c r="G116"/>
  <c r="G115"/>
  <c r="F115"/>
  <c r="G114"/>
  <c r="G113"/>
  <c r="G112"/>
  <c r="G111"/>
  <c r="G110"/>
  <c r="G109"/>
  <c r="G108"/>
  <c r="G107"/>
  <c r="G106"/>
  <c r="F106"/>
  <c r="G105"/>
  <c r="F105"/>
  <c r="G104"/>
  <c r="F104"/>
  <c r="G103"/>
  <c r="G102"/>
  <c r="G101"/>
  <c r="G100"/>
  <c r="G99"/>
  <c r="G98"/>
  <c r="G97"/>
  <c r="G96"/>
  <c r="G95"/>
  <c r="G94"/>
  <c r="G93"/>
  <c r="G92"/>
  <c r="G91"/>
  <c r="G90"/>
  <c r="G89"/>
  <c r="F89"/>
  <c r="G88"/>
  <c r="G87"/>
  <c r="F87"/>
  <c r="G86"/>
  <c r="F86"/>
  <c r="G85"/>
  <c r="F85"/>
  <c r="G84"/>
  <c r="G83"/>
  <c r="G82"/>
  <c r="F82"/>
  <c r="G81"/>
  <c r="F81"/>
  <c r="G80"/>
  <c r="F80"/>
  <c r="G79"/>
  <c r="G78"/>
  <c r="G77"/>
  <c r="F77"/>
  <c r="G76"/>
  <c r="G75"/>
  <c r="F75"/>
  <c r="G74"/>
  <c r="F74"/>
  <c r="G73"/>
  <c r="F73"/>
  <c r="G72"/>
  <c r="F72"/>
  <c r="G71"/>
  <c r="G70"/>
  <c r="G69"/>
  <c r="F69"/>
  <c r="G68"/>
  <c r="F68"/>
  <c r="G67"/>
  <c r="F67"/>
  <c r="G66"/>
  <c r="G65"/>
  <c r="G64"/>
  <c r="F64"/>
  <c r="G63"/>
  <c r="F63"/>
  <c r="G62"/>
  <c r="F62"/>
  <c r="G61"/>
  <c r="F61"/>
  <c r="G60"/>
  <c r="G59"/>
  <c r="G58"/>
  <c r="F58"/>
  <c r="G57"/>
  <c r="G56"/>
  <c r="F56"/>
  <c r="G55"/>
  <c r="G54"/>
  <c r="G53"/>
  <c r="F53"/>
  <c r="G52"/>
  <c r="F52"/>
  <c r="G51"/>
  <c r="F51"/>
  <c r="G50"/>
  <c r="F50"/>
  <c r="G49"/>
  <c r="G48"/>
  <c r="G47"/>
  <c r="F47"/>
  <c r="G46"/>
  <c r="G45"/>
  <c r="G44"/>
  <c r="G43"/>
  <c r="G42"/>
  <c r="G41"/>
  <c r="F41"/>
  <c r="G40"/>
  <c r="F40"/>
  <c r="G39"/>
  <c r="F39"/>
  <c r="G38"/>
  <c r="F38"/>
  <c r="G37"/>
  <c r="F37"/>
  <c r="G36"/>
  <c r="G35"/>
  <c r="F35"/>
  <c r="G34"/>
  <c r="F34"/>
  <c r="G33"/>
  <c r="G32"/>
  <c r="G31"/>
  <c r="G30"/>
  <c r="F30"/>
  <c r="G29"/>
  <c r="F29"/>
  <c r="G28"/>
  <c r="F28"/>
  <c r="G27"/>
  <c r="F27"/>
  <c r="G26"/>
  <c r="F26"/>
  <c r="G25"/>
  <c r="G24"/>
  <c r="F24"/>
  <c r="G23"/>
  <c r="F23"/>
  <c r="G22"/>
  <c r="F22"/>
  <c r="G21"/>
  <c r="G20"/>
  <c r="F20"/>
  <c r="G19"/>
  <c r="F19"/>
  <c r="G18"/>
  <c r="F18"/>
  <c r="G17"/>
  <c r="F17"/>
  <c r="G16"/>
  <c r="G15"/>
  <c r="F15"/>
  <c r="G14"/>
  <c r="F14"/>
  <c r="G13"/>
  <c r="G12"/>
  <c r="F12"/>
  <c r="G11"/>
  <c r="G10"/>
  <c r="F10"/>
  <c r="G9"/>
  <c r="G8"/>
  <c r="F8"/>
  <c r="G7"/>
  <c r="F7"/>
  <c r="G6"/>
  <c r="F6"/>
  <c r="G5"/>
  <c r="F5"/>
  <c r="F1401" l="1"/>
  <c r="G1401"/>
  <c r="F6" i="8"/>
  <c r="F7"/>
  <c r="F8"/>
  <c r="F9"/>
  <c r="F10"/>
  <c r="F11"/>
  <c r="F12"/>
  <c r="F13"/>
  <c r="F14"/>
  <c r="F15"/>
  <c r="F16"/>
  <c r="F17"/>
  <c r="F18"/>
  <c r="F19"/>
  <c r="F20"/>
  <c r="F21"/>
  <c r="F22"/>
  <c r="F23"/>
  <c r="F24"/>
  <c r="F25"/>
  <c r="F26"/>
  <c r="F27"/>
  <c r="F28"/>
  <c r="F29"/>
  <c r="F30"/>
  <c r="F31"/>
  <c r="F32"/>
  <c r="F33"/>
  <c r="F34"/>
  <c r="F35"/>
  <c r="F36"/>
  <c r="F37"/>
  <c r="F38"/>
  <c r="F5"/>
  <c r="F6" i="7"/>
  <c r="F7"/>
  <c r="F8"/>
  <c r="F9"/>
  <c r="F10"/>
  <c r="F11"/>
  <c r="F12"/>
  <c r="F13"/>
  <c r="F14"/>
  <c r="F15"/>
  <c r="F16"/>
  <c r="F17"/>
  <c r="F18"/>
  <c r="F19"/>
  <c r="F20"/>
  <c r="F21"/>
  <c r="F22"/>
  <c r="F23"/>
  <c r="F24"/>
  <c r="F25"/>
  <c r="F26"/>
  <c r="F27"/>
  <c r="F28"/>
  <c r="F29"/>
  <c r="F30"/>
  <c r="F31"/>
  <c r="F32"/>
  <c r="F33"/>
  <c r="F34"/>
  <c r="F35"/>
  <c r="F36"/>
  <c r="F37"/>
  <c r="F38"/>
  <c r="F39"/>
  <c r="F40"/>
  <c r="F41"/>
  <c r="F42"/>
  <c r="F43"/>
  <c r="F5"/>
  <c r="F6" i="4"/>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5"/>
  <c r="F7" i="2"/>
  <c r="F8"/>
  <c r="F9"/>
  <c r="F10"/>
  <c r="F11"/>
  <c r="F12"/>
  <c r="F13"/>
  <c r="F14"/>
  <c r="F15"/>
  <c r="F16"/>
  <c r="F17"/>
  <c r="F18"/>
  <c r="F19"/>
  <c r="F20"/>
  <c r="F21"/>
  <c r="F22"/>
  <c r="F23"/>
  <c r="F24"/>
  <c r="F25"/>
  <c r="F26"/>
  <c r="F27"/>
  <c r="F28"/>
  <c r="F6"/>
  <c r="G6" i="10" l="1"/>
  <c r="G7"/>
  <c r="G8"/>
  <c r="G9"/>
  <c r="G10"/>
  <c r="G11"/>
  <c r="G12"/>
  <c r="G13"/>
  <c r="G14"/>
  <c r="G15"/>
  <c r="G16"/>
  <c r="G17"/>
  <c r="G18"/>
  <c r="G19"/>
  <c r="G20"/>
  <c r="G21"/>
  <c r="G22"/>
  <c r="G23"/>
  <c r="G24"/>
  <c r="G25"/>
  <c r="G26"/>
  <c r="G27"/>
  <c r="G5"/>
  <c r="G6" i="9"/>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5"/>
  <c r="G6" i="8"/>
  <c r="G7"/>
  <c r="G8"/>
  <c r="G9"/>
  <c r="G10"/>
  <c r="G11"/>
  <c r="G12"/>
  <c r="G13"/>
  <c r="G14"/>
  <c r="G15"/>
  <c r="G16"/>
  <c r="G17"/>
  <c r="G18"/>
  <c r="G19"/>
  <c r="G20"/>
  <c r="G21"/>
  <c r="G22"/>
  <c r="G23"/>
  <c r="G24"/>
  <c r="G25"/>
  <c r="G26"/>
  <c r="G27"/>
  <c r="G28"/>
  <c r="G29"/>
  <c r="G30"/>
  <c r="G31"/>
  <c r="G32"/>
  <c r="G33"/>
  <c r="G34"/>
  <c r="G35"/>
  <c r="G36"/>
  <c r="G37"/>
  <c r="G38"/>
  <c r="G5"/>
  <c r="G6" i="7"/>
  <c r="G7"/>
  <c r="G8"/>
  <c r="G9"/>
  <c r="G10"/>
  <c r="G11"/>
  <c r="G12"/>
  <c r="G13"/>
  <c r="G14"/>
  <c r="G15"/>
  <c r="G16"/>
  <c r="G17"/>
  <c r="G18"/>
  <c r="G19"/>
  <c r="G20"/>
  <c r="G21"/>
  <c r="G22"/>
  <c r="G23"/>
  <c r="G24"/>
  <c r="G25"/>
  <c r="G26"/>
  <c r="G27"/>
  <c r="G28"/>
  <c r="G29"/>
  <c r="G30"/>
  <c r="G31"/>
  <c r="G32"/>
  <c r="G33"/>
  <c r="G34"/>
  <c r="G35"/>
  <c r="G36"/>
  <c r="G37"/>
  <c r="G38"/>
  <c r="G39"/>
  <c r="G40"/>
  <c r="G41"/>
  <c r="G42"/>
  <c r="G43"/>
  <c r="G5"/>
  <c r="G6" i="4"/>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5"/>
  <c r="G7" i="2"/>
  <c r="G8"/>
  <c r="G9"/>
  <c r="G10"/>
  <c r="G11"/>
  <c r="G12"/>
  <c r="G13"/>
  <c r="G14"/>
  <c r="G15"/>
  <c r="G16"/>
  <c r="G17"/>
  <c r="G18"/>
  <c r="G19"/>
  <c r="G20"/>
  <c r="G21"/>
  <c r="G22"/>
  <c r="G23"/>
  <c r="G24"/>
  <c r="G25"/>
  <c r="G26"/>
  <c r="G27"/>
  <c r="G28"/>
  <c r="G6"/>
  <c r="G21" i="1"/>
  <c r="G22"/>
  <c r="G23"/>
  <c r="G24"/>
  <c r="G25"/>
  <c r="G26"/>
  <c r="G27"/>
  <c r="G28"/>
  <c r="G29"/>
  <c r="G30"/>
  <c r="G31"/>
  <c r="G32"/>
  <c r="G33"/>
  <c r="G34"/>
  <c r="G35"/>
  <c r="G36"/>
  <c r="G37"/>
  <c r="G38"/>
  <c r="G39"/>
  <c r="G40"/>
  <c r="G41"/>
  <c r="G6"/>
</calcChain>
</file>

<file path=xl/sharedStrings.xml><?xml version="1.0" encoding="utf-8"?>
<sst xmlns="http://schemas.openxmlformats.org/spreadsheetml/2006/main" count="2320" uniqueCount="1797">
  <si>
    <t>一般公共预算收入决算表</t>
  </si>
  <si>
    <t xml:space="preserve"> </t>
  </si>
  <si>
    <r>
      <rPr>
        <sz val="11"/>
        <rFont val="宋体"/>
        <family val="3"/>
        <charset val="134"/>
      </rPr>
      <t>单位：万元</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</si>
  <si>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</si>
  <si>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年初预算数</t>
    </r>
  </si>
  <si>
    <r>
      <rPr>
        <b/>
        <sz val="11"/>
        <rFont val="宋体"/>
        <family val="3"/>
        <charset val="134"/>
      </rPr>
      <t>决算数</t>
    </r>
  </si>
  <si>
    <r>
      <rPr>
        <b/>
        <sz val="11"/>
        <rFont val="宋体"/>
        <family val="3"/>
        <charset val="134"/>
      </rPr>
      <t>完成预算</t>
    </r>
    <r>
      <rPr>
        <b/>
        <sz val="11"/>
        <rFont val="Times New Roman"/>
        <family val="1"/>
      </rPr>
      <t>%</t>
    </r>
  </si>
  <si>
    <r>
      <rPr>
        <b/>
        <sz val="11"/>
        <rFont val="宋体"/>
        <family val="3"/>
        <charset val="134"/>
      </rPr>
      <t>比上年增长</t>
    </r>
    <r>
      <rPr>
        <b/>
        <sz val="11"/>
        <rFont val="Times New Roman"/>
        <family val="1"/>
      </rPr>
      <t>%</t>
    </r>
  </si>
  <si>
    <r>
      <rPr>
        <b/>
        <sz val="11"/>
        <rFont val="宋体"/>
        <family val="3"/>
        <charset val="134"/>
      </rPr>
      <t>一、税收收入</t>
    </r>
  </si>
  <si>
    <r>
      <rPr>
        <b/>
        <sz val="11"/>
        <rFont val="宋体"/>
        <family val="3"/>
        <charset val="134"/>
      </rPr>
      <t>二、非税收入</t>
    </r>
  </si>
  <si>
    <r>
      <rPr>
        <b/>
        <sz val="11"/>
        <rFont val="宋体"/>
        <family val="3"/>
        <charset val="134"/>
      </rPr>
      <t>本级收入合计</t>
    </r>
  </si>
  <si>
    <r>
      <rPr>
        <b/>
        <sz val="11"/>
        <rFont val="宋体"/>
        <family val="3"/>
        <charset val="134"/>
      </rPr>
      <t>地方政府一般债务收入</t>
    </r>
  </si>
  <si>
    <r>
      <rPr>
        <b/>
        <sz val="11"/>
        <rFont val="宋体"/>
        <family val="3"/>
        <charset val="134"/>
      </rPr>
      <t>转移性收入</t>
    </r>
  </si>
  <si>
    <r>
      <t xml:space="preserve">  </t>
    </r>
    <r>
      <rPr>
        <sz val="11"/>
        <rFont val="宋体"/>
        <family val="3"/>
        <charset val="134"/>
      </rPr>
      <t>动用预算稳定调节基金</t>
    </r>
    <phoneticPr fontId="12" type="noConversion"/>
  </si>
  <si>
    <r>
      <rPr>
        <b/>
        <sz val="11"/>
        <rFont val="宋体"/>
        <family val="3"/>
        <charset val="134"/>
      </rPr>
      <t>收入总计</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</si>
  <si>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</si>
  <si>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一、一般公共服务支出</t>
    </r>
  </si>
  <si>
    <r>
      <rPr>
        <sz val="11"/>
        <rFont val="宋体"/>
        <family val="3"/>
        <charset val="134"/>
      </rPr>
      <t>一、一般公共服务支出</t>
    </r>
  </si>
  <si>
    <r>
      <rPr>
        <sz val="11"/>
        <rFont val="宋体"/>
        <family val="3"/>
        <charset val="134"/>
      </rPr>
      <t>二、外交支出</t>
    </r>
  </si>
  <si>
    <r>
      <rPr>
        <sz val="11"/>
        <rFont val="宋体"/>
        <family val="3"/>
        <charset val="134"/>
      </rPr>
      <t>三、国防支出</t>
    </r>
  </si>
  <si>
    <t>……</t>
  </si>
  <si>
    <r>
      <rPr>
        <b/>
        <sz val="11"/>
        <rFont val="宋体"/>
        <family val="3"/>
        <charset val="134"/>
      </rPr>
      <t>本级支出合计</t>
    </r>
  </si>
  <si>
    <r>
      <rPr>
        <b/>
        <sz val="11"/>
        <rFont val="宋体"/>
        <family val="3"/>
        <charset val="134"/>
      </rPr>
      <t>地方政府一般债务还本支出</t>
    </r>
  </si>
  <si>
    <r>
      <rPr>
        <b/>
        <sz val="11"/>
        <rFont val="宋体"/>
        <family val="3"/>
        <charset val="134"/>
      </rPr>
      <t>转移性支出</t>
    </r>
  </si>
  <si>
    <r>
      <rPr>
        <b/>
        <sz val="11"/>
        <rFont val="宋体"/>
        <family val="3"/>
        <charset val="134"/>
      </rPr>
      <t>支出总计</t>
    </r>
  </si>
  <si>
    <r>
      <rPr>
        <b/>
        <sz val="11"/>
        <rFont val="宋体"/>
        <family val="3"/>
        <charset val="134"/>
      </rPr>
      <t>支出合计</t>
    </r>
  </si>
  <si>
    <r>
      <rPr>
        <sz val="11"/>
        <rFont val="宋体"/>
        <family val="3"/>
        <charset val="134"/>
      </rPr>
      <t>附件</t>
    </r>
    <r>
      <rPr>
        <sz val="11"/>
        <rFont val="Times New Roman"/>
        <family val="1"/>
      </rPr>
      <t>2-4</t>
    </r>
  </si>
  <si>
    <r>
      <rPr>
        <sz val="11"/>
        <rFont val="宋体"/>
        <family val="3"/>
        <charset val="134"/>
      </rPr>
      <t>附件</t>
    </r>
    <r>
      <rPr>
        <sz val="11"/>
        <rFont val="Times New Roman"/>
        <family val="1"/>
      </rPr>
      <t>2-5</t>
    </r>
  </si>
  <si>
    <r>
      <rPr>
        <sz val="11"/>
        <rFont val="宋体"/>
        <family val="3"/>
        <charset val="134"/>
      </rPr>
      <t>一、税收返还</t>
    </r>
  </si>
  <si>
    <r>
      <rPr>
        <b/>
        <sz val="11"/>
        <rFont val="宋体"/>
        <family val="3"/>
        <charset val="134"/>
      </rPr>
      <t>合</t>
    </r>
    <r>
      <rPr>
        <b/>
        <sz val="11"/>
        <rFont val="Times New Roman"/>
        <family val="1"/>
      </rPr>
      <t xml:space="preserve">       </t>
    </r>
    <r>
      <rPr>
        <b/>
        <sz val="11"/>
        <rFont val="宋体"/>
        <family val="3"/>
        <charset val="134"/>
      </rPr>
      <t>计</t>
    </r>
  </si>
  <si>
    <r>
      <rPr>
        <sz val="11"/>
        <rFont val="宋体"/>
        <family val="3"/>
        <charset val="134"/>
      </rPr>
      <t>附件</t>
    </r>
    <r>
      <rPr>
        <sz val="11"/>
        <rFont val="Times New Roman"/>
        <family val="1"/>
      </rPr>
      <t>2-6</t>
    </r>
  </si>
  <si>
    <r>
      <rPr>
        <b/>
        <sz val="11"/>
        <rFont val="宋体"/>
        <family val="3"/>
        <charset val="134"/>
      </rPr>
      <t>地</t>
    </r>
    <r>
      <rPr>
        <b/>
        <sz val="11"/>
        <rFont val="Times New Roman"/>
        <family val="1"/>
      </rPr>
      <t xml:space="preserve">  </t>
    </r>
    <r>
      <rPr>
        <b/>
        <sz val="11"/>
        <rFont val="宋体"/>
        <family val="3"/>
        <charset val="134"/>
      </rPr>
      <t>区</t>
    </r>
  </si>
  <si>
    <r>
      <rPr>
        <b/>
        <sz val="11"/>
        <rFont val="宋体"/>
        <family val="3"/>
        <charset val="134"/>
      </rPr>
      <t>税收返还</t>
    </r>
  </si>
  <si>
    <r>
      <rPr>
        <b/>
        <sz val="11"/>
        <rFont val="宋体"/>
        <family val="3"/>
        <charset val="134"/>
      </rPr>
      <t>一般性转移支付</t>
    </r>
  </si>
  <si>
    <r>
      <rPr>
        <b/>
        <sz val="11"/>
        <rFont val="宋体"/>
        <family val="3"/>
        <charset val="134"/>
      </rPr>
      <t>专项转移支付</t>
    </r>
  </si>
  <si>
    <r>
      <t>**</t>
    </r>
    <r>
      <rPr>
        <sz val="11"/>
        <rFont val="宋体"/>
        <family val="3"/>
        <charset val="134"/>
      </rPr>
      <t>市（县）</t>
    </r>
    <phoneticPr fontId="12" type="noConversion"/>
  </si>
  <si>
    <r>
      <rPr>
        <sz val="11"/>
        <rFont val="宋体"/>
        <family val="3"/>
        <charset val="134"/>
      </rPr>
      <t>附件</t>
    </r>
    <r>
      <rPr>
        <sz val="11"/>
        <rFont val="Times New Roman"/>
        <family val="1"/>
      </rPr>
      <t>2-7</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</si>
  <si>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</si>
  <si>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地方政府专项债务收入</t>
    </r>
  </si>
  <si>
    <r>
      <rPr>
        <sz val="11"/>
        <rFont val="宋体"/>
        <family val="3"/>
        <charset val="134"/>
      </rPr>
      <t>附件</t>
    </r>
    <r>
      <rPr>
        <sz val="11"/>
        <rFont val="Times New Roman"/>
        <family val="1"/>
      </rPr>
      <t>2-8</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</si>
  <si>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</si>
  <si>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地方政府专项债务还本支出</t>
    </r>
  </si>
  <si>
    <r>
      <rPr>
        <sz val="11"/>
        <rFont val="宋体"/>
        <family val="3"/>
        <charset val="134"/>
      </rPr>
      <t>附件</t>
    </r>
    <r>
      <rPr>
        <sz val="11"/>
        <rFont val="Times New Roman"/>
        <family val="1"/>
      </rPr>
      <t>2-9</t>
    </r>
  </si>
  <si>
    <r>
      <rPr>
        <sz val="11"/>
        <rFont val="宋体"/>
        <family val="3"/>
        <charset val="134"/>
      </rPr>
      <t>附件</t>
    </r>
    <r>
      <rPr>
        <sz val="11"/>
        <rFont val="Times New Roman"/>
        <family val="1"/>
      </rPr>
      <t>2-10</t>
    </r>
  </si>
  <si>
    <r>
      <rPr>
        <sz val="11"/>
        <rFont val="宋体"/>
        <family val="3"/>
        <charset val="134"/>
      </rPr>
      <t>附件</t>
    </r>
    <r>
      <rPr>
        <sz val="11"/>
        <rFont val="Times New Roman"/>
        <family val="1"/>
      </rPr>
      <t>2-11</t>
    </r>
  </si>
  <si>
    <r>
      <rPr>
        <sz val="11"/>
        <rFont val="宋体"/>
        <family val="3"/>
        <charset val="134"/>
      </rPr>
      <t>附件</t>
    </r>
    <r>
      <rPr>
        <sz val="11"/>
        <rFont val="Times New Roman"/>
        <family val="1"/>
      </rPr>
      <t>2-12</t>
    </r>
  </si>
  <si>
    <r>
      <rPr>
        <sz val="11"/>
        <rFont val="宋体"/>
        <family val="3"/>
        <charset val="134"/>
      </rPr>
      <t>一、利润收入</t>
    </r>
  </si>
  <si>
    <r>
      <rPr>
        <sz val="11"/>
        <rFont val="宋体"/>
        <family val="3"/>
        <charset val="134"/>
      </rPr>
      <t>二、股利、股息收入</t>
    </r>
  </si>
  <si>
    <r>
      <rPr>
        <sz val="11"/>
        <rFont val="宋体"/>
        <family val="3"/>
        <charset val="134"/>
      </rPr>
      <t>三、产权转让收入</t>
    </r>
  </si>
  <si>
    <r>
      <rPr>
        <sz val="11"/>
        <rFont val="宋体"/>
        <family val="3"/>
        <charset val="134"/>
      </rPr>
      <t>四、清算收入</t>
    </r>
  </si>
  <si>
    <r>
      <rPr>
        <sz val="11"/>
        <rFont val="宋体"/>
        <family val="3"/>
        <charset val="134"/>
      </rPr>
      <t>五、其他国有资本经营预算收入</t>
    </r>
  </si>
  <si>
    <r>
      <rPr>
        <sz val="11"/>
        <rFont val="宋体"/>
        <family val="3"/>
        <charset val="134"/>
      </rPr>
      <t>附件</t>
    </r>
    <r>
      <rPr>
        <sz val="11"/>
        <rFont val="Times New Roman"/>
        <family val="1"/>
      </rPr>
      <t>2-13</t>
    </r>
  </si>
  <si>
    <r>
      <rPr>
        <b/>
        <sz val="11"/>
        <rFont val="宋体"/>
        <family val="3"/>
        <charset val="134"/>
      </rPr>
      <t>项</t>
    </r>
    <r>
      <rPr>
        <b/>
        <sz val="11"/>
        <rFont val="Times New Roman"/>
        <family val="1"/>
      </rPr>
      <t xml:space="preserve">      </t>
    </r>
    <r>
      <rPr>
        <b/>
        <sz val="11"/>
        <rFont val="宋体"/>
        <family val="3"/>
        <charset val="134"/>
      </rPr>
      <t>目</t>
    </r>
  </si>
  <si>
    <r>
      <rPr>
        <b/>
        <sz val="11"/>
        <rFont val="黑体"/>
        <family val="3"/>
        <charset val="134"/>
      </rPr>
      <t>本级支出合计</t>
    </r>
  </si>
  <si>
    <r>
      <rPr>
        <b/>
        <sz val="11"/>
        <rFont val="黑体"/>
        <family val="3"/>
        <charset val="134"/>
      </rPr>
      <t>转移性支出</t>
    </r>
  </si>
  <si>
    <r>
      <rPr>
        <b/>
        <sz val="11"/>
        <rFont val="黑体"/>
        <family val="3"/>
        <charset val="134"/>
      </rPr>
      <t>支出总计</t>
    </r>
  </si>
  <si>
    <r>
      <rPr>
        <sz val="11"/>
        <rFont val="宋体"/>
        <family val="3"/>
        <charset val="134"/>
      </rPr>
      <t>附件</t>
    </r>
    <r>
      <rPr>
        <sz val="11"/>
        <rFont val="Times New Roman"/>
        <family val="1"/>
      </rPr>
      <t>2-14</t>
    </r>
  </si>
  <si>
    <r>
      <rPr>
        <b/>
        <sz val="11"/>
        <rFont val="宋体"/>
        <family val="3"/>
        <charset val="134"/>
      </rPr>
      <t>项</t>
    </r>
    <r>
      <rPr>
        <b/>
        <sz val="11"/>
        <rFont val="Times New Roman"/>
        <family val="1"/>
      </rPr>
      <t xml:space="preserve">  </t>
    </r>
    <r>
      <rPr>
        <b/>
        <sz val="11"/>
        <rFont val="宋体"/>
        <family val="3"/>
        <charset val="134"/>
      </rPr>
      <t>目</t>
    </r>
  </si>
  <si>
    <r>
      <rPr>
        <b/>
        <sz val="11"/>
        <rFont val="宋体"/>
        <family val="3"/>
        <charset val="134"/>
      </rPr>
      <t>一、本年收入</t>
    </r>
  </si>
  <si>
    <r>
      <rPr>
        <sz val="11"/>
        <rFont val="宋体"/>
        <family val="3"/>
        <charset val="134"/>
      </rPr>
      <t>企业职工基本养老保险基金</t>
    </r>
  </si>
  <si>
    <r>
      <rPr>
        <sz val="11"/>
        <rFont val="宋体"/>
        <family val="3"/>
        <charset val="134"/>
      </rPr>
      <t>基本养老保险费收入</t>
    </r>
  </si>
  <si>
    <r>
      <rPr>
        <sz val="11"/>
        <rFont val="宋体"/>
        <family val="3"/>
        <charset val="134"/>
      </rPr>
      <t>利息收入</t>
    </r>
  </si>
  <si>
    <r>
      <rPr>
        <sz val="11"/>
        <rFont val="宋体"/>
        <family val="3"/>
        <charset val="134"/>
      </rPr>
      <t>财政补贴收入</t>
    </r>
  </si>
  <si>
    <r>
      <rPr>
        <sz val="11"/>
        <rFont val="宋体"/>
        <family val="3"/>
        <charset val="134"/>
      </rPr>
      <t>委托投资收益</t>
    </r>
  </si>
  <si>
    <r>
      <rPr>
        <sz val="11"/>
        <rFont val="宋体"/>
        <family val="3"/>
        <charset val="134"/>
      </rPr>
      <t>其他收入</t>
    </r>
  </si>
  <si>
    <r>
      <rPr>
        <sz val="11"/>
        <rFont val="宋体"/>
        <family val="3"/>
        <charset val="134"/>
      </rPr>
      <t>转移收入</t>
    </r>
  </si>
  <si>
    <r>
      <rPr>
        <sz val="11"/>
        <rFont val="宋体"/>
        <family val="3"/>
        <charset val="134"/>
      </rPr>
      <t>上级补助收入</t>
    </r>
  </si>
  <si>
    <r>
      <rPr>
        <sz val="11"/>
        <rFont val="宋体"/>
        <family val="3"/>
        <charset val="134"/>
      </rPr>
      <t>城乡居民基本养老保险基金</t>
    </r>
  </si>
  <si>
    <r>
      <rPr>
        <sz val="11"/>
        <rFont val="宋体"/>
        <family val="3"/>
        <charset val="134"/>
      </rPr>
      <t>个人缴费收入</t>
    </r>
  </si>
  <si>
    <r>
      <rPr>
        <sz val="11"/>
        <rFont val="宋体"/>
        <family val="3"/>
        <charset val="134"/>
      </rPr>
      <t>集体补助收入</t>
    </r>
  </si>
  <si>
    <r>
      <rPr>
        <sz val="11"/>
        <rFont val="宋体"/>
        <family val="3"/>
        <charset val="134"/>
      </rPr>
      <t>机关事业单位基本养老保险基金</t>
    </r>
  </si>
  <si>
    <r>
      <rPr>
        <sz val="11"/>
        <rFont val="宋体"/>
        <family val="3"/>
        <charset val="134"/>
      </rPr>
      <t>城镇职工基本医疗保险基金</t>
    </r>
  </si>
  <si>
    <r>
      <rPr>
        <sz val="11"/>
        <rFont val="宋体"/>
        <family val="3"/>
        <charset val="134"/>
      </rPr>
      <t>基本医疗保险费收入</t>
    </r>
  </si>
  <si>
    <r>
      <rPr>
        <sz val="11"/>
        <rFont val="宋体"/>
        <family val="3"/>
        <charset val="134"/>
      </rPr>
      <t>城乡居民基本医疗保险基金</t>
    </r>
  </si>
  <si>
    <r>
      <rPr>
        <sz val="11"/>
        <rFont val="宋体"/>
        <family val="3"/>
        <charset val="134"/>
      </rPr>
      <t>缴费收入</t>
    </r>
  </si>
  <si>
    <r>
      <rPr>
        <sz val="11"/>
        <rFont val="宋体"/>
        <family val="3"/>
        <charset val="134"/>
      </rPr>
      <t>工伤保险基金</t>
    </r>
  </si>
  <si>
    <r>
      <rPr>
        <sz val="11"/>
        <rFont val="宋体"/>
        <family val="3"/>
        <charset val="134"/>
      </rPr>
      <t>工伤保险费收入</t>
    </r>
  </si>
  <si>
    <r>
      <rPr>
        <sz val="11"/>
        <rFont val="宋体"/>
        <family val="3"/>
        <charset val="134"/>
      </rPr>
      <t>失业保险基金</t>
    </r>
  </si>
  <si>
    <r>
      <rPr>
        <sz val="11"/>
        <rFont val="宋体"/>
        <family val="3"/>
        <charset val="134"/>
      </rPr>
      <t>失业保险费收入</t>
    </r>
  </si>
  <si>
    <r>
      <rPr>
        <b/>
        <sz val="11"/>
        <rFont val="宋体"/>
        <family val="3"/>
        <charset val="134"/>
      </rPr>
      <t>二、上年结余</t>
    </r>
  </si>
  <si>
    <r>
      <rPr>
        <b/>
        <sz val="11"/>
        <rFont val="宋体"/>
        <family val="3"/>
        <charset val="134"/>
      </rPr>
      <t>合</t>
    </r>
    <r>
      <rPr>
        <b/>
        <sz val="11"/>
        <rFont val="Times New Roman"/>
        <family val="1"/>
      </rPr>
      <t xml:space="preserve">  </t>
    </r>
    <r>
      <rPr>
        <b/>
        <sz val="11"/>
        <rFont val="宋体"/>
        <family val="3"/>
        <charset val="134"/>
      </rPr>
      <t>计</t>
    </r>
  </si>
  <si>
    <r>
      <rPr>
        <sz val="11"/>
        <rFont val="宋体"/>
        <family val="3"/>
        <charset val="134"/>
      </rPr>
      <t>附件</t>
    </r>
    <r>
      <rPr>
        <sz val="11"/>
        <rFont val="Times New Roman"/>
        <family val="1"/>
      </rPr>
      <t>2-15</t>
    </r>
  </si>
  <si>
    <r>
      <rPr>
        <b/>
        <sz val="11"/>
        <rFont val="宋体"/>
        <family val="3"/>
        <charset val="134"/>
      </rPr>
      <t>一、本年支出</t>
    </r>
  </si>
  <si>
    <r>
      <rPr>
        <sz val="11"/>
        <rFont val="宋体"/>
        <family val="3"/>
        <charset val="134"/>
      </rPr>
      <t>基本养老金支出</t>
    </r>
  </si>
  <si>
    <r>
      <rPr>
        <sz val="11"/>
        <rFont val="宋体"/>
        <family val="3"/>
        <charset val="134"/>
      </rPr>
      <t>丧葬抚恤补助支出</t>
    </r>
  </si>
  <si>
    <t>其他支出</t>
  </si>
  <si>
    <r>
      <rPr>
        <sz val="11"/>
        <rFont val="宋体"/>
        <family val="3"/>
        <charset val="134"/>
      </rPr>
      <t>转移支出</t>
    </r>
  </si>
  <si>
    <r>
      <rPr>
        <sz val="11"/>
        <rFont val="宋体"/>
        <family val="3"/>
        <charset val="134"/>
      </rPr>
      <t>上解上级支出</t>
    </r>
  </si>
  <si>
    <r>
      <rPr>
        <sz val="11"/>
        <rFont val="宋体"/>
        <family val="3"/>
        <charset val="134"/>
      </rPr>
      <t>基础养老金支出</t>
    </r>
  </si>
  <si>
    <r>
      <rPr>
        <sz val="11"/>
        <rFont val="宋体"/>
        <family val="3"/>
        <charset val="134"/>
      </rPr>
      <t>个人账户养老金支出</t>
    </r>
  </si>
  <si>
    <r>
      <rPr>
        <sz val="11"/>
        <rFont val="宋体"/>
        <family val="3"/>
        <charset val="134"/>
      </rPr>
      <t>丧葬补助金支出</t>
    </r>
  </si>
  <si>
    <r>
      <rPr>
        <sz val="11"/>
        <rFont val="宋体"/>
        <family val="3"/>
        <charset val="134"/>
      </rPr>
      <t>其他支出</t>
    </r>
  </si>
  <si>
    <r>
      <rPr>
        <sz val="11"/>
        <rFont val="宋体"/>
        <family val="3"/>
        <charset val="134"/>
      </rPr>
      <t>基本医疗保险待遇支出</t>
    </r>
  </si>
  <si>
    <r>
      <rPr>
        <sz val="11"/>
        <rFont val="宋体"/>
        <family val="3"/>
        <charset val="134"/>
      </rPr>
      <t>大病保险支出</t>
    </r>
  </si>
  <si>
    <r>
      <rPr>
        <sz val="11"/>
        <rFont val="宋体"/>
        <family val="3"/>
        <charset val="134"/>
      </rPr>
      <t>工伤保险待遇支出</t>
    </r>
  </si>
  <si>
    <r>
      <rPr>
        <sz val="11"/>
        <rFont val="宋体"/>
        <family val="3"/>
        <charset val="134"/>
      </rPr>
      <t>劳动能力鉴定支出</t>
    </r>
  </si>
  <si>
    <r>
      <rPr>
        <sz val="11"/>
        <rFont val="宋体"/>
        <family val="3"/>
        <charset val="134"/>
      </rPr>
      <t>工伤预防费用支出</t>
    </r>
  </si>
  <si>
    <r>
      <rPr>
        <sz val="11"/>
        <rFont val="宋体"/>
        <family val="3"/>
        <charset val="134"/>
      </rPr>
      <t>失业保险金支出</t>
    </r>
  </si>
  <si>
    <r>
      <rPr>
        <sz val="11"/>
        <rFont val="宋体"/>
        <family val="3"/>
        <charset val="134"/>
      </rPr>
      <t>基本医疗保险费支出</t>
    </r>
  </si>
  <si>
    <t>丧葬抚恤补助支出</t>
  </si>
  <si>
    <r>
      <rPr>
        <sz val="11"/>
        <rFont val="宋体"/>
        <family val="3"/>
        <charset val="134"/>
      </rPr>
      <t>职业培训补贴支出</t>
    </r>
  </si>
  <si>
    <t>职业介绍补贴支出</t>
  </si>
  <si>
    <r>
      <rPr>
        <sz val="11"/>
        <rFont val="宋体"/>
        <family val="3"/>
        <charset val="134"/>
      </rPr>
      <t>稳定岗位补贴支出</t>
    </r>
  </si>
  <si>
    <r>
      <rPr>
        <sz val="11"/>
        <rFont val="宋体"/>
        <family val="3"/>
        <charset val="134"/>
      </rPr>
      <t>技能提升补贴支出</t>
    </r>
  </si>
  <si>
    <r>
      <rPr>
        <sz val="11"/>
        <rFont val="宋体"/>
        <family val="3"/>
        <charset val="134"/>
      </rPr>
      <t>其他费用支出</t>
    </r>
  </si>
  <si>
    <r>
      <rPr>
        <b/>
        <sz val="11"/>
        <rFont val="宋体"/>
        <family val="3"/>
        <charset val="134"/>
      </rPr>
      <t>二、年末滚存结余</t>
    </r>
  </si>
  <si>
    <r>
      <rPr>
        <sz val="11"/>
        <rFont val="宋体"/>
        <family val="3"/>
        <charset val="134"/>
      </rPr>
      <t>附件</t>
    </r>
    <r>
      <rPr>
        <sz val="11"/>
        <rFont val="Times New Roman"/>
        <family val="1"/>
      </rPr>
      <t>2-16</t>
    </r>
  </si>
  <si>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</si>
  <si>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</si>
  <si>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</si>
  <si>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</si>
  <si>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</si>
  <si>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</si>
  <si>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</si>
  <si>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</si>
  <si>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</si>
  <si>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</si>
  <si>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</si>
  <si>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</si>
  <si>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</si>
  <si>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罚没收入</t>
  </si>
  <si>
    <t xml:space="preserve">    国有资本经营收入</t>
  </si>
  <si>
    <t xml:space="preserve">    国有资源(资产)有偿使用收入</t>
  </si>
  <si>
    <t xml:space="preserve">    其他收入</t>
  </si>
  <si>
    <r>
      <t xml:space="preserve">    </t>
    </r>
    <r>
      <rPr>
        <sz val="11"/>
        <rFont val="宋体"/>
        <family val="3"/>
        <charset val="134"/>
      </rPr>
      <t>企业所得税</t>
    </r>
    <phoneticPr fontId="5" type="noConversion"/>
  </si>
  <si>
    <r>
      <t xml:space="preserve">    </t>
    </r>
    <r>
      <rPr>
        <sz val="11"/>
        <rFont val="宋体"/>
        <family val="3"/>
        <charset val="134"/>
      </rPr>
      <t>行政事业性收费收入</t>
    </r>
    <phoneticPr fontId="5" type="noConversion"/>
  </si>
  <si>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</si>
  <si>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</si>
  <si>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</si>
  <si>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</si>
  <si>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</si>
  <si>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</si>
  <si>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</si>
  <si>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</si>
  <si>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</si>
  <si>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</si>
  <si>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</si>
  <si>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</si>
  <si>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</si>
  <si>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</si>
  <si>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</si>
  <si>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</si>
  <si>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</si>
  <si>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</si>
  <si>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</si>
  <si>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</si>
  <si>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</si>
  <si>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</si>
  <si>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</si>
  <si>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</si>
  <si>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</si>
  <si>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</si>
  <si>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行政运行</t>
  </si>
  <si>
    <t xml:space="preserve">    一般行政管理事务</t>
  </si>
  <si>
    <t xml:space="preserve">    机关服务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</si>
  <si>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</si>
  <si>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</si>
  <si>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</si>
  <si>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</si>
  <si>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</si>
  <si>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</si>
  <si>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</si>
  <si>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</si>
  <si>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</si>
  <si>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</si>
  <si>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</si>
  <si>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</si>
  <si>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</si>
  <si>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</si>
  <si>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</si>
  <si>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</si>
  <si>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</si>
  <si>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</si>
  <si>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</si>
  <si>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</si>
  <si>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</si>
  <si>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</si>
  <si>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</si>
  <si>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</si>
  <si>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</si>
  <si>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</si>
  <si>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</si>
  <si>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</si>
  <si>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</si>
  <si>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</si>
  <si>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</si>
  <si>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</si>
  <si>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</si>
  <si>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</si>
  <si>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</si>
  <si>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</si>
  <si>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</si>
  <si>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</si>
  <si>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</si>
  <si>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</si>
  <si>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</si>
  <si>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</si>
  <si>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</si>
  <si>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</si>
  <si>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</si>
  <si>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</si>
  <si>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</si>
  <si>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</si>
  <si>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</si>
  <si>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</si>
  <si>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</si>
  <si>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</si>
  <si>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</si>
  <si>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</si>
  <si>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</si>
  <si>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</si>
  <si>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</si>
  <si>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</si>
  <si>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</si>
  <si>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</si>
  <si>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</si>
  <si>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</si>
  <si>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</si>
  <si>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</si>
  <si>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</si>
  <si>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</si>
  <si>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</si>
  <si>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</si>
  <si>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</si>
  <si>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</si>
  <si>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</si>
  <si>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</si>
  <si>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</si>
  <si>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</si>
  <si>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</si>
  <si>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</si>
  <si>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</si>
  <si>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</si>
  <si>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</si>
  <si>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</si>
  <si>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</si>
  <si>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</si>
  <si>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</si>
  <si>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</si>
  <si>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</si>
  <si>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</si>
  <si>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</si>
  <si>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</si>
  <si>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</si>
  <si>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</si>
  <si>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</si>
  <si>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</si>
  <si>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</si>
  <si>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</si>
  <si>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</si>
  <si>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</si>
  <si>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</si>
  <si>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</si>
  <si>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</si>
  <si>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</si>
  <si>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</si>
  <si>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</si>
  <si>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</si>
  <si>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</si>
  <si>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</si>
  <si>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</si>
  <si>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</si>
  <si>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</si>
  <si>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</si>
  <si>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</si>
  <si>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</si>
  <si>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</si>
  <si>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</si>
  <si>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</si>
  <si>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</si>
  <si>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</si>
  <si>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</si>
  <si>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</si>
  <si>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</si>
  <si>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</si>
  <si>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</si>
  <si>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</si>
  <si>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</si>
  <si>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</si>
  <si>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</si>
  <si>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</si>
  <si>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</si>
  <si>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</si>
  <si>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</si>
  <si>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</si>
  <si>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</si>
  <si>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</si>
  <si>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</si>
  <si>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</si>
  <si>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</si>
  <si>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</si>
  <si>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</si>
  <si>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</si>
  <si>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</si>
  <si>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</si>
  <si>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</si>
  <si>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</si>
  <si>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</si>
  <si>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</si>
  <si>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</si>
  <si>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</si>
  <si>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</si>
  <si>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</si>
  <si>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</si>
  <si>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</si>
  <si>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</si>
  <si>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</si>
  <si>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</si>
  <si>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</si>
  <si>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</si>
  <si>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</si>
  <si>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</si>
  <si>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</si>
  <si>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</si>
  <si>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</si>
  <si>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</si>
  <si>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</si>
  <si>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</si>
  <si>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</si>
  <si>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</si>
  <si>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</si>
  <si>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</si>
  <si>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</si>
  <si>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</si>
  <si>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</si>
  <si>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</si>
  <si>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</si>
  <si>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</si>
  <si>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</si>
  <si>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</si>
  <si>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</si>
  <si>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</si>
  <si>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</si>
  <si>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</si>
  <si>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</si>
  <si>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</si>
  <si>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</si>
  <si>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</si>
  <si>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</si>
  <si>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</si>
  <si>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</si>
  <si>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</si>
  <si>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</si>
  <si>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</si>
  <si>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</si>
  <si>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</si>
  <si>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</si>
  <si>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</si>
  <si>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</si>
  <si>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</si>
  <si>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</si>
  <si>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</si>
  <si>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</si>
  <si>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</si>
  <si>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</si>
  <si>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</si>
  <si>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</si>
  <si>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</si>
  <si>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</si>
  <si>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</si>
  <si>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</si>
  <si>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</si>
  <si>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</si>
  <si>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</si>
  <si>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</si>
  <si>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</si>
  <si>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</si>
  <si>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</si>
  <si>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</si>
  <si>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</si>
  <si>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</si>
  <si>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</si>
  <si>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</si>
  <si>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</si>
  <si>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</si>
  <si>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</si>
  <si>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</si>
  <si>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</si>
  <si>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</si>
  <si>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</si>
  <si>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</si>
  <si>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</si>
  <si>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</si>
  <si>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</si>
  <si>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</si>
  <si>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</si>
  <si>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</si>
  <si>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</si>
  <si>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</si>
  <si>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</si>
  <si>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</si>
  <si>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</si>
  <si>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</si>
  <si>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</si>
  <si>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</si>
  <si>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</si>
  <si>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</si>
  <si>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</si>
  <si>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</si>
  <si>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</si>
  <si>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</si>
  <si>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</si>
  <si>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</si>
  <si>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</si>
  <si>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</si>
  <si>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</si>
  <si>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</si>
  <si>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</si>
  <si>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</si>
  <si>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</si>
  <si>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</si>
  <si>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</si>
  <si>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</si>
  <si>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</si>
  <si>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</si>
  <si>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</si>
  <si>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</si>
  <si>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</si>
  <si>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</si>
  <si>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</si>
  <si>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</si>
  <si>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</si>
  <si>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</si>
  <si>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</si>
  <si>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</si>
  <si>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</si>
  <si>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</si>
  <si>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</si>
  <si>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</si>
  <si>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</si>
  <si>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</si>
  <si>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</si>
  <si>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</si>
  <si>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</si>
  <si>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</si>
  <si>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</si>
  <si>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</si>
  <si>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</si>
  <si>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</si>
  <si>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</si>
  <si>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</si>
  <si>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</si>
  <si>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</si>
  <si>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</si>
  <si>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</si>
  <si>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</si>
  <si>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</si>
  <si>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</si>
  <si>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</si>
  <si>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</si>
  <si>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</si>
  <si>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</si>
  <si>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</si>
  <si>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</si>
  <si>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</si>
  <si>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</si>
  <si>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</si>
  <si>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</si>
  <si>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</si>
  <si>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</si>
  <si>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</si>
  <si>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</si>
  <si>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</si>
  <si>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</si>
  <si>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</si>
  <si>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</si>
  <si>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</si>
  <si>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</si>
  <si>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</si>
  <si>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</si>
  <si>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</si>
  <si>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</si>
  <si>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</si>
  <si>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</si>
  <si>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</si>
  <si>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</si>
  <si>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</si>
  <si>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</si>
  <si>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</si>
  <si>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</si>
  <si>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</si>
  <si>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</si>
  <si>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</si>
  <si>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</si>
  <si>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</si>
  <si>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</si>
  <si>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</si>
  <si>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</si>
  <si>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</si>
  <si>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</si>
  <si>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</si>
  <si>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</si>
  <si>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</si>
  <si>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</si>
  <si>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</si>
  <si>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</si>
  <si>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</si>
  <si>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</si>
  <si>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</si>
  <si>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</si>
  <si>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</si>
  <si>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</si>
  <si>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</si>
  <si>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</si>
  <si>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</si>
  <si>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</si>
  <si>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</si>
  <si>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</si>
  <si>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</si>
  <si>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</si>
  <si>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</si>
  <si>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</si>
  <si>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</si>
  <si>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</si>
  <si>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</si>
  <si>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</si>
  <si>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</si>
  <si>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</si>
  <si>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</si>
  <si>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</si>
  <si>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</si>
  <si>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</si>
  <si>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</si>
  <si>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</si>
  <si>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</si>
  <si>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</si>
  <si>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</si>
  <si>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</si>
  <si>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</si>
  <si>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</si>
  <si>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</si>
  <si>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</si>
  <si>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</si>
  <si>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</si>
  <si>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</si>
  <si>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</si>
  <si>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</si>
  <si>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</si>
  <si>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</si>
  <si>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</si>
  <si>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</si>
  <si>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</si>
  <si>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</si>
  <si>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</si>
  <si>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</si>
  <si>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</si>
  <si>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</si>
  <si>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</si>
  <si>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</si>
  <si>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</si>
  <si>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</si>
  <si>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</si>
  <si>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</si>
  <si>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</si>
  <si>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</si>
  <si>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</si>
  <si>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</si>
  <si>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</si>
  <si>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</si>
  <si>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</si>
  <si>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</si>
  <si>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</si>
  <si>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</si>
  <si>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</si>
  <si>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</si>
  <si>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</si>
  <si>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</si>
  <si>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</si>
  <si>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</si>
  <si>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</si>
  <si>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</si>
  <si>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</si>
  <si>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</si>
  <si>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</si>
  <si>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</si>
  <si>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</si>
  <si>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</si>
  <si>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</si>
  <si>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</si>
  <si>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</si>
  <si>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</si>
  <si>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</si>
  <si>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</si>
  <si>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</si>
  <si>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</si>
  <si>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</si>
  <si>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</si>
  <si>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</si>
  <si>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</si>
  <si>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</si>
  <si>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</si>
  <si>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</si>
  <si>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</si>
  <si>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</si>
  <si>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</si>
  <si>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</si>
  <si>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</si>
  <si>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</si>
  <si>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</si>
  <si>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</si>
  <si>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</si>
  <si>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</si>
  <si>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</si>
  <si>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</si>
  <si>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</si>
  <si>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</si>
  <si>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</si>
  <si>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</si>
  <si>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</si>
  <si>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</si>
  <si>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</si>
  <si>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</si>
  <si>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</si>
  <si>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</si>
  <si>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</si>
  <si>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</si>
  <si>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</si>
  <si>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</si>
  <si>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</si>
  <si>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</si>
  <si>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</si>
  <si>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</si>
  <si>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</si>
  <si>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</si>
  <si>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</si>
  <si>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</si>
  <si>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</si>
  <si>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</si>
  <si>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</si>
  <si>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</si>
  <si>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</si>
  <si>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</si>
  <si>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</si>
  <si>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</si>
  <si>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</si>
  <si>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</si>
  <si>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</si>
  <si>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</si>
  <si>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</si>
  <si>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</si>
  <si>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</si>
  <si>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</si>
  <si>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</si>
  <si>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</si>
  <si>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</si>
  <si>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</si>
  <si>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</si>
  <si>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</si>
  <si>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</si>
  <si>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</si>
  <si>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</si>
  <si>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</si>
  <si>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</si>
  <si>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</si>
  <si>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</si>
  <si>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</si>
  <si>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</si>
  <si>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</si>
  <si>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</si>
  <si>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</si>
  <si>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</si>
  <si>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</si>
  <si>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</si>
  <si>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</si>
  <si>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</si>
  <si>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</si>
  <si>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</si>
  <si>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</si>
  <si>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</si>
  <si>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</si>
  <si>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</si>
  <si>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</si>
  <si>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</si>
  <si>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</si>
  <si>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</si>
  <si>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</si>
  <si>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</si>
  <si>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</si>
  <si>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</si>
  <si>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</si>
  <si>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</si>
  <si>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</si>
  <si>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</si>
  <si>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</si>
  <si>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</si>
  <si>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</si>
  <si>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</si>
  <si>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</si>
  <si>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</si>
  <si>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</si>
  <si>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</si>
  <si>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</si>
  <si>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</si>
  <si>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</si>
  <si>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</si>
  <si>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</si>
  <si>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</si>
  <si>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</si>
  <si>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</si>
  <si>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</si>
  <si>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</si>
  <si>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</si>
  <si>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</si>
  <si>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</si>
  <si>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</si>
  <si>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</si>
  <si>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</si>
  <si>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</si>
  <si>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</si>
  <si>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</si>
  <si>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</si>
  <si>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</si>
  <si>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</si>
  <si>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</si>
  <si>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</si>
  <si>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</si>
  <si>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</si>
  <si>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</si>
  <si>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</si>
  <si>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</si>
  <si>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</si>
  <si>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</si>
  <si>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</si>
  <si>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</si>
  <si>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</si>
  <si>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</si>
  <si>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</si>
  <si>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</si>
  <si>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</si>
  <si>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</si>
  <si>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</si>
  <si>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</si>
  <si>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</si>
  <si>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</si>
  <si>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</si>
  <si>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</si>
  <si>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</si>
  <si>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</si>
  <si>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</si>
  <si>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</si>
  <si>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</si>
  <si>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</si>
  <si>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</si>
  <si>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</si>
  <si>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</si>
  <si>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</si>
  <si>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</si>
  <si>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</si>
  <si>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</si>
  <si>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</si>
  <si>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</si>
  <si>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</si>
  <si>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</si>
  <si>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</si>
  <si>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</si>
  <si>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</si>
  <si>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</si>
  <si>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</si>
  <si>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</si>
  <si>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</si>
  <si>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</si>
  <si>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</si>
  <si>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</si>
  <si>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</si>
  <si>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</si>
  <si>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</si>
  <si>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</si>
  <si>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</si>
  <si>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</si>
  <si>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</si>
  <si>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</si>
  <si>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</si>
  <si>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</si>
  <si>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</si>
  <si>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</si>
  <si>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</si>
  <si>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</si>
  <si>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</si>
  <si>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</si>
  <si>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</si>
  <si>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</si>
  <si>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</si>
  <si>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</si>
  <si>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</si>
  <si>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</si>
  <si>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</si>
  <si>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</si>
  <si>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</si>
  <si>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</si>
  <si>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</si>
  <si>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</si>
  <si>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</si>
  <si>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</si>
  <si>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</si>
  <si>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</si>
  <si>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</si>
  <si>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</si>
  <si>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</si>
  <si>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</si>
  <si>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</si>
  <si>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</si>
  <si>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</si>
  <si>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</si>
  <si>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</si>
  <si>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</si>
  <si>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</si>
  <si>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</si>
  <si>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</si>
  <si>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</si>
  <si>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</si>
  <si>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</si>
  <si>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</si>
  <si>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</si>
  <si>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</si>
  <si>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</si>
  <si>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</si>
  <si>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</si>
  <si>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</si>
  <si>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</si>
  <si>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</si>
  <si>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</si>
  <si>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</si>
  <si>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</si>
  <si>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</si>
  <si>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</si>
  <si>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</si>
  <si>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</si>
  <si>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</si>
  <si>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</si>
  <si>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</si>
  <si>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</si>
  <si>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</si>
  <si>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</si>
  <si>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</si>
  <si>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</si>
  <si>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</si>
  <si>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</si>
  <si>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</si>
  <si>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</si>
  <si>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</si>
  <si>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</si>
  <si>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</si>
  <si>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</si>
  <si>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</si>
  <si>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</si>
  <si>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</si>
  <si>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</si>
  <si>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</si>
  <si>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</si>
  <si>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</si>
  <si>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</si>
  <si>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</si>
  <si>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</si>
  <si>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</si>
  <si>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</si>
  <si>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</si>
  <si>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</si>
  <si>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</si>
  <si>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</si>
  <si>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</si>
  <si>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</si>
  <si>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</si>
  <si>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</si>
  <si>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</si>
  <si>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</si>
  <si>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</si>
  <si>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</si>
  <si>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</si>
  <si>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</si>
  <si>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</si>
  <si>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</si>
  <si>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</si>
  <si>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</si>
  <si>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</si>
  <si>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</si>
  <si>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</si>
  <si>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</si>
  <si>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</si>
  <si>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</si>
  <si>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</si>
  <si>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</si>
  <si>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</si>
  <si>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</si>
  <si>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</si>
  <si>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</si>
  <si>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</si>
  <si>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</si>
  <si>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</si>
  <si>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</si>
  <si>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</si>
  <si>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</si>
  <si>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</si>
  <si>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</si>
  <si>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</si>
  <si>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</si>
  <si>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</si>
  <si>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</si>
  <si>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</si>
  <si>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</si>
  <si>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</si>
  <si>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</si>
  <si>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</si>
  <si>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</si>
  <si>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</si>
  <si>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</si>
  <si>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</si>
  <si>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</si>
  <si>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</si>
  <si>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</si>
  <si>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</si>
  <si>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</si>
  <si>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</si>
  <si>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</si>
  <si>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</si>
  <si>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</si>
  <si>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</si>
  <si>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</si>
  <si>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</si>
  <si>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</si>
  <si>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</si>
  <si>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</si>
  <si>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</si>
  <si>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</si>
  <si>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</si>
  <si>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</si>
  <si>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</si>
  <si>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</si>
  <si>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</si>
  <si>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</si>
  <si>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</si>
  <si>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</si>
  <si>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</si>
  <si>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</si>
  <si>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</si>
  <si>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</si>
  <si>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</si>
  <si>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</si>
  <si>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</si>
  <si>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</si>
  <si>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</si>
  <si>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</si>
  <si>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</si>
  <si>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</si>
  <si>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</si>
  <si>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</si>
  <si>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</si>
  <si>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</si>
  <si>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</si>
  <si>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</si>
  <si>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</si>
  <si>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</si>
  <si>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</si>
  <si>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</si>
  <si>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</si>
  <si>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</si>
  <si>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</si>
  <si>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</si>
  <si>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</si>
  <si>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</si>
  <si>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</si>
  <si>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</si>
  <si>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</si>
  <si>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</si>
  <si>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</si>
  <si>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</si>
  <si>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</si>
  <si>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</si>
  <si>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</si>
  <si>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</si>
  <si>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</si>
  <si>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</si>
  <si>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</si>
  <si>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</si>
  <si>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</si>
  <si>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</si>
  <si>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</si>
  <si>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</si>
  <si>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</si>
  <si>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</si>
  <si>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</si>
  <si>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</si>
  <si>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</si>
  <si>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</si>
  <si>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</si>
  <si>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</si>
  <si>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</si>
  <si>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</si>
  <si>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</si>
  <si>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</si>
  <si>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</si>
  <si>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</si>
  <si>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</si>
  <si>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</si>
  <si>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</si>
  <si>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</si>
  <si>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</si>
  <si>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</si>
  <si>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</si>
  <si>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</si>
  <si>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</si>
  <si>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</si>
  <si>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</si>
  <si>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</si>
  <si>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</si>
  <si>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</si>
  <si>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</si>
  <si>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</si>
  <si>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</si>
  <si>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</si>
  <si>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</si>
  <si>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</si>
  <si>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</si>
  <si>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</si>
  <si>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</si>
  <si>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</si>
  <si>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</si>
  <si>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</si>
  <si>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</si>
  <si>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</si>
  <si>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</si>
  <si>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</si>
  <si>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</si>
  <si>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</si>
  <si>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</si>
  <si>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</si>
  <si>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</si>
  <si>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</si>
  <si>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</si>
  <si>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</si>
  <si>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</si>
  <si>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</si>
  <si>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</si>
  <si>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</si>
  <si>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</si>
  <si>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</si>
  <si>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</si>
  <si>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</si>
  <si>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</si>
  <si>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</si>
  <si>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</si>
  <si>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</si>
  <si>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</si>
  <si>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</si>
  <si>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</si>
  <si>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</si>
  <si>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</si>
  <si>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</si>
  <si>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</si>
  <si>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</si>
  <si>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</si>
  <si>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</si>
  <si>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</si>
  <si>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</si>
  <si>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</si>
  <si>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</si>
  <si>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</si>
  <si>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</si>
  <si>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</si>
  <si>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</si>
  <si>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</si>
  <si>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</si>
  <si>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</si>
  <si>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</si>
  <si>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</si>
  <si>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</si>
  <si>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</si>
  <si>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</si>
  <si>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</si>
  <si>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</si>
  <si>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</si>
  <si>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</si>
  <si>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</si>
  <si>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</si>
  <si>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</si>
  <si>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</si>
  <si>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</si>
  <si>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</si>
  <si>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</si>
  <si>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</si>
  <si>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</si>
  <si>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</si>
  <si>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</si>
  <si>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</si>
  <si>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</si>
  <si>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</si>
  <si>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</si>
  <si>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</si>
  <si>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</si>
  <si>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</si>
  <si>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</si>
  <si>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</si>
  <si>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</si>
  <si>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</si>
  <si>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</si>
  <si>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</si>
  <si>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</si>
  <si>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</si>
  <si>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</si>
  <si>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</si>
  <si>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</si>
  <si>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</si>
  <si>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</si>
  <si>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</si>
  <si>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</si>
  <si>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</si>
  <si>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</si>
  <si>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</si>
  <si>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</si>
  <si>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</si>
  <si>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</si>
  <si>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</si>
  <si>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</si>
  <si>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</si>
  <si>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</si>
  <si>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</si>
  <si>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</si>
  <si>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</si>
  <si>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</si>
  <si>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</si>
  <si>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</si>
  <si>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</si>
  <si>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</si>
  <si>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</si>
  <si>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</si>
  <si>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</si>
  <si>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</si>
  <si>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</si>
  <si>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</si>
  <si>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</si>
  <si>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</si>
  <si>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</si>
  <si>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</si>
  <si>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</si>
  <si>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</si>
  <si>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</si>
  <si>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</si>
  <si>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</si>
  <si>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</si>
  <si>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</si>
  <si>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</si>
  <si>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</si>
  <si>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</si>
  <si>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</si>
  <si>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</si>
  <si>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</si>
  <si>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</si>
  <si>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</si>
  <si>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</si>
  <si>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</si>
  <si>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</si>
  <si>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</si>
  <si>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</si>
  <si>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</si>
  <si>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</si>
  <si>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</si>
  <si>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</si>
  <si>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</si>
  <si>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</si>
  <si>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</si>
  <si>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</si>
  <si>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</si>
  <si>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</si>
  <si>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</si>
  <si>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</si>
  <si>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</si>
  <si>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</si>
  <si>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</si>
  <si>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</si>
  <si>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</si>
  <si>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</si>
  <si>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</si>
  <si>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</si>
  <si>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</si>
  <si>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</si>
  <si>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</si>
  <si>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</si>
  <si>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</si>
  <si>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</si>
  <si>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</si>
  <si>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</si>
  <si>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</si>
  <si>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</si>
  <si>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</si>
  <si>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</si>
  <si>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</si>
  <si>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</si>
  <si>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</si>
  <si>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</si>
  <si>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</si>
  <si>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</si>
  <si>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</si>
  <si>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</si>
  <si>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</si>
  <si>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</si>
  <si>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</si>
  <si>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</si>
  <si>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</si>
  <si>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</si>
  <si>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</si>
  <si>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</si>
  <si>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</si>
  <si>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</si>
  <si>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</si>
  <si>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</si>
  <si>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</si>
  <si>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</si>
  <si>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</si>
  <si>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</si>
  <si>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</si>
  <si>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</si>
  <si>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</si>
  <si>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</si>
  <si>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</si>
  <si>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</si>
  <si>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</si>
  <si>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</si>
  <si>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</si>
  <si>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</si>
  <si>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</si>
  <si>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</si>
  <si>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</si>
  <si>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</si>
  <si>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</si>
  <si>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</si>
  <si>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</si>
  <si>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</si>
  <si>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</si>
  <si>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</si>
  <si>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</si>
  <si>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</si>
  <si>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</si>
  <si>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</si>
  <si>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</si>
  <si>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r>
      <t xml:space="preserve">   </t>
    </r>
    <r>
      <rPr>
        <sz val="11"/>
        <rFont val="宋体"/>
        <family val="3"/>
        <charset val="134"/>
      </rPr>
      <t>工资奖金津补贴</t>
    </r>
    <phoneticPr fontId="5" type="noConversion"/>
  </si>
  <si>
    <r>
      <t xml:space="preserve">    </t>
    </r>
    <r>
      <rPr>
        <sz val="11"/>
        <rFont val="宋体"/>
        <family val="3"/>
        <charset val="134"/>
      </rPr>
      <t>社会保障缴费</t>
    </r>
    <phoneticPr fontId="5" type="noConversion"/>
  </si>
  <si>
    <r>
      <t xml:space="preserve">    </t>
    </r>
    <r>
      <rPr>
        <sz val="11"/>
        <rFont val="宋体"/>
        <family val="3"/>
        <charset val="134"/>
      </rPr>
      <t>住房公积金</t>
    </r>
    <phoneticPr fontId="5" type="noConversion"/>
  </si>
  <si>
    <r>
      <t xml:space="preserve">    </t>
    </r>
    <r>
      <rPr>
        <sz val="11"/>
        <rFont val="宋体"/>
        <family val="3"/>
        <charset val="134"/>
      </rPr>
      <t>其他工资福利支出</t>
    </r>
    <phoneticPr fontId="5" type="noConversion"/>
  </si>
  <si>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</si>
  <si>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</si>
  <si>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</si>
  <si>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</si>
  <si>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</si>
  <si>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</si>
  <si>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</si>
  <si>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</si>
  <si>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</si>
  <si>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</si>
  <si>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</si>
  <si>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</si>
  <si>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</si>
  <si>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</si>
  <si>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</si>
  <si>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</si>
  <si>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</si>
  <si>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</si>
  <si>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</si>
  <si>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</si>
  <si>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</si>
  <si>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</si>
  <si>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</si>
  <si>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</si>
  <si>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</si>
  <si>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</si>
  <si>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</si>
  <si>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</si>
  <si>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</si>
  <si>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</si>
  <si>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</si>
  <si>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</si>
  <si>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</si>
  <si>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</si>
  <si>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</si>
  <si>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</si>
  <si>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</si>
  <si>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</si>
  <si>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</si>
  <si>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</si>
  <si>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</si>
  <si>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</si>
  <si>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</si>
  <si>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</si>
  <si>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</si>
  <si>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</si>
  <si>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</si>
  <si>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</si>
  <si>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</si>
  <si>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</si>
  <si>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</si>
  <si>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</si>
  <si>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</si>
  <si>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</si>
  <si>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</si>
  <si>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</si>
  <si>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</si>
  <si>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</si>
  <si>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</si>
  <si>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</si>
  <si>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</si>
  <si>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</si>
  <si>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</si>
  <si>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</si>
  <si>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</si>
  <si>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二、一般性转移支付支出</t>
    <phoneticPr fontId="5" type="noConversion"/>
  </si>
  <si>
    <t>三、专项转移支付支出</t>
    <phoneticPr fontId="5" type="noConversion"/>
  </si>
  <si>
    <t xml:space="preserve">  补充全国社会保障基金</t>
  </si>
  <si>
    <r>
      <t xml:space="preserve">    </t>
    </r>
    <r>
      <rPr>
        <sz val="11"/>
        <rFont val="宋体"/>
        <family val="3"/>
        <charset val="134"/>
      </rPr>
      <t>公务员事务</t>
    </r>
    <phoneticPr fontId="5" type="noConversion"/>
  </si>
  <si>
    <r>
      <t xml:space="preserve">    </t>
    </r>
    <r>
      <rPr>
        <sz val="11"/>
        <rFont val="宋体"/>
        <family val="3"/>
        <charset val="134"/>
      </rPr>
      <t>宗教事务</t>
    </r>
    <phoneticPr fontId="5" type="noConversion"/>
  </si>
  <si>
    <r>
      <t xml:space="preserve">    </t>
    </r>
    <r>
      <rPr>
        <sz val="11"/>
        <rFont val="宋体"/>
        <family val="3"/>
        <charset val="134"/>
      </rPr>
      <t>华侨事务</t>
    </r>
    <phoneticPr fontId="5" type="noConversion"/>
  </si>
  <si>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</si>
  <si>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</si>
  <si>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</si>
  <si>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</si>
  <si>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</si>
  <si>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</si>
  <si>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</si>
  <si>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其他市场监督管理事务</t>
  </si>
  <si>
    <t>地方政府专项债务限额和余额情况表</t>
    <phoneticPr fontId="5" type="noConversion"/>
  </si>
  <si>
    <r>
      <rPr>
        <sz val="11"/>
        <rFont val="宋体"/>
        <family val="3"/>
        <charset val="134"/>
      </rPr>
      <t>附件</t>
    </r>
    <r>
      <rPr>
        <sz val="11"/>
        <rFont val="Times New Roman"/>
        <family val="1"/>
      </rPr>
      <t>2-17</t>
    </r>
    <phoneticPr fontId="5" type="noConversion"/>
  </si>
  <si>
    <r>
      <rPr>
        <sz val="11"/>
        <rFont val="宋体"/>
        <family val="3"/>
        <charset val="134"/>
      </rPr>
      <t>附件</t>
    </r>
    <r>
      <rPr>
        <sz val="11"/>
        <rFont val="Times New Roman"/>
        <family val="1"/>
      </rPr>
      <t>2-1</t>
    </r>
    <phoneticPr fontId="5" type="noConversion"/>
  </si>
  <si>
    <r>
      <rPr>
        <sz val="11"/>
        <rFont val="宋体"/>
        <family val="3"/>
        <charset val="134"/>
      </rPr>
      <t>附件</t>
    </r>
    <r>
      <rPr>
        <sz val="11"/>
        <rFont val="Times New Roman"/>
        <family val="1"/>
      </rPr>
      <t>2-2</t>
    </r>
    <phoneticPr fontId="5" type="noConversion"/>
  </si>
  <si>
    <r>
      <rPr>
        <sz val="11"/>
        <rFont val="宋体"/>
        <family val="3"/>
        <charset val="134"/>
      </rPr>
      <t>二十二、其他支出</t>
    </r>
    <r>
      <rPr>
        <sz val="11"/>
        <rFont val="Times New Roman"/>
        <family val="1"/>
      </rPr>
      <t>(</t>
    </r>
    <r>
      <rPr>
        <sz val="11"/>
        <rFont val="宋体"/>
        <family val="3"/>
        <charset val="134"/>
      </rPr>
      <t>类</t>
    </r>
    <r>
      <rPr>
        <sz val="11"/>
        <rFont val="Times New Roman"/>
        <family val="1"/>
      </rPr>
      <t>)</t>
    </r>
    <phoneticPr fontId="5" type="noConversion"/>
  </si>
  <si>
    <r>
      <rPr>
        <sz val="11"/>
        <rFont val="宋体"/>
        <family val="3"/>
        <charset val="134"/>
      </rPr>
      <t>三、机关资本性支出</t>
    </r>
    <r>
      <rPr>
        <sz val="11"/>
        <rFont val="Times New Roman"/>
        <family val="1"/>
      </rPr>
      <t>(</t>
    </r>
    <r>
      <rPr>
        <sz val="11"/>
        <rFont val="宋体"/>
        <family val="3"/>
        <charset val="134"/>
      </rPr>
      <t>一</t>
    </r>
    <r>
      <rPr>
        <sz val="11"/>
        <rFont val="Times New Roman"/>
        <family val="1"/>
      </rPr>
      <t>)</t>
    </r>
    <phoneticPr fontId="12" type="noConversion"/>
  </si>
  <si>
    <r>
      <rPr>
        <sz val="11"/>
        <rFont val="宋体"/>
        <family val="3"/>
        <charset val="134"/>
      </rPr>
      <t>四、机关资本性支出</t>
    </r>
    <r>
      <rPr>
        <sz val="11"/>
        <rFont val="Times New Roman"/>
        <family val="1"/>
      </rPr>
      <t>(</t>
    </r>
    <r>
      <rPr>
        <sz val="11"/>
        <rFont val="宋体"/>
        <family val="3"/>
        <charset val="134"/>
      </rPr>
      <t>二</t>
    </r>
    <r>
      <rPr>
        <sz val="11"/>
        <rFont val="Times New Roman"/>
        <family val="1"/>
      </rPr>
      <t>)</t>
    </r>
    <phoneticPr fontId="5" type="noConversion"/>
  </si>
  <si>
    <r>
      <rPr>
        <b/>
        <sz val="11"/>
        <rFont val="宋体"/>
        <family val="3"/>
        <charset val="134"/>
      </rPr>
      <t>年初预算数</t>
    </r>
    <phoneticPr fontId="5" type="noConversion"/>
  </si>
  <si>
    <r>
      <rPr>
        <b/>
        <sz val="11"/>
        <rFont val="宋体"/>
        <family val="3"/>
        <charset val="134"/>
      </rPr>
      <t>上年决算数</t>
    </r>
    <phoneticPr fontId="5" type="noConversion"/>
  </si>
  <si>
    <r>
      <t xml:space="preserve">    </t>
    </r>
    <r>
      <rPr>
        <sz val="11"/>
        <rFont val="宋体"/>
        <family val="3"/>
        <charset val="134"/>
      </rPr>
      <t>人大事务</t>
    </r>
  </si>
  <si>
    <r>
      <t xml:space="preserve">  </t>
    </r>
    <r>
      <rPr>
        <sz val="11"/>
        <rFont val="宋体"/>
        <family val="3"/>
        <charset val="134"/>
      </rPr>
      <t>返还性支出</t>
    </r>
  </si>
  <si>
    <r>
      <t xml:space="preserve">  </t>
    </r>
    <r>
      <rPr>
        <sz val="11"/>
        <rFont val="宋体"/>
        <family val="3"/>
        <charset val="134"/>
      </rPr>
      <t>一般性转移支付</t>
    </r>
  </si>
  <si>
    <r>
      <t xml:space="preserve">  </t>
    </r>
    <r>
      <rPr>
        <sz val="11"/>
        <rFont val="宋体"/>
        <family val="3"/>
        <charset val="134"/>
      </rPr>
      <t>专项转移支付</t>
    </r>
  </si>
  <si>
    <r>
      <t xml:space="preserve">  </t>
    </r>
    <r>
      <rPr>
        <sz val="11"/>
        <rFont val="宋体"/>
        <family val="3"/>
        <charset val="134"/>
      </rPr>
      <t>上解上级支出</t>
    </r>
  </si>
  <si>
    <r>
      <t xml:space="preserve">  </t>
    </r>
    <r>
      <rPr>
        <sz val="11"/>
        <rFont val="宋体"/>
        <family val="3"/>
        <charset val="134"/>
      </rPr>
      <t>援助其他地区支出</t>
    </r>
  </si>
  <si>
    <r>
      <t xml:space="preserve">  </t>
    </r>
    <r>
      <rPr>
        <sz val="11"/>
        <rFont val="宋体"/>
        <family val="3"/>
        <charset val="134"/>
      </rPr>
      <t>调出资金</t>
    </r>
  </si>
  <si>
    <r>
      <t xml:space="preserve">  </t>
    </r>
    <r>
      <rPr>
        <sz val="11"/>
        <rFont val="宋体"/>
        <family val="3"/>
        <charset val="134"/>
      </rPr>
      <t>安排预算稳定调节基金</t>
    </r>
  </si>
  <si>
    <r>
      <t xml:space="preserve">  </t>
    </r>
    <r>
      <rPr>
        <sz val="11"/>
        <rFont val="宋体"/>
        <family val="3"/>
        <charset val="134"/>
      </rPr>
      <t>补充预算周转金</t>
    </r>
  </si>
  <si>
    <r>
      <t xml:space="preserve">  </t>
    </r>
    <r>
      <rPr>
        <sz val="11"/>
        <rFont val="宋体"/>
        <family val="3"/>
        <charset val="134"/>
      </rPr>
      <t>地方政府一般债务转贷支出</t>
    </r>
  </si>
  <si>
    <r>
      <t xml:space="preserve">  </t>
    </r>
    <r>
      <rPr>
        <sz val="11"/>
        <rFont val="宋体"/>
        <family val="3"/>
        <charset val="134"/>
      </rPr>
      <t>年终结转结余</t>
    </r>
  </si>
  <si>
    <r>
      <t xml:space="preserve">    </t>
    </r>
    <r>
      <rPr>
        <sz val="11"/>
        <rFont val="宋体"/>
        <family val="3"/>
        <charset val="134"/>
      </rPr>
      <t>增值税</t>
    </r>
    <phoneticPr fontId="5" type="noConversion"/>
  </si>
  <si>
    <r>
      <t xml:space="preserve">    </t>
    </r>
    <r>
      <rPr>
        <sz val="11"/>
        <rFont val="宋体"/>
        <family val="3"/>
        <charset val="134"/>
      </rPr>
      <t>专项收入</t>
    </r>
    <phoneticPr fontId="5" type="noConversion"/>
  </si>
  <si>
    <r>
      <t xml:space="preserve">  </t>
    </r>
    <r>
      <rPr>
        <sz val="11"/>
        <rFont val="宋体"/>
        <family val="3"/>
        <charset val="134"/>
      </rPr>
      <t>返还性收入</t>
    </r>
  </si>
  <si>
    <r>
      <t xml:space="preserve">  </t>
    </r>
    <r>
      <rPr>
        <sz val="11"/>
        <rFont val="宋体"/>
        <family val="3"/>
        <charset val="134"/>
      </rPr>
      <t>一般性转移支付收入</t>
    </r>
  </si>
  <si>
    <r>
      <t xml:space="preserve">  </t>
    </r>
    <r>
      <rPr>
        <sz val="11"/>
        <rFont val="宋体"/>
        <family val="3"/>
        <charset val="134"/>
      </rPr>
      <t>专项转移支付收入</t>
    </r>
  </si>
  <si>
    <r>
      <t xml:space="preserve">  </t>
    </r>
    <r>
      <rPr>
        <sz val="11"/>
        <rFont val="宋体"/>
        <family val="3"/>
        <charset val="134"/>
      </rPr>
      <t>下级上解收入</t>
    </r>
  </si>
  <si>
    <r>
      <t xml:space="preserve">  </t>
    </r>
    <r>
      <rPr>
        <sz val="11"/>
        <rFont val="宋体"/>
        <family val="3"/>
        <charset val="134"/>
      </rPr>
      <t>接受其他地区援助收入</t>
    </r>
  </si>
  <si>
    <r>
      <t xml:space="preserve">  </t>
    </r>
    <r>
      <rPr>
        <sz val="11"/>
        <rFont val="宋体"/>
        <family val="3"/>
        <charset val="134"/>
      </rPr>
      <t>调入资金</t>
    </r>
  </si>
  <si>
    <r>
      <t xml:space="preserve">  </t>
    </r>
    <r>
      <rPr>
        <sz val="11"/>
        <rFont val="宋体"/>
        <family val="3"/>
        <charset val="134"/>
      </rPr>
      <t>地方政府一般债务转贷收入</t>
    </r>
  </si>
  <si>
    <r>
      <t xml:space="preserve">  </t>
    </r>
    <r>
      <rPr>
        <sz val="11"/>
        <rFont val="宋体"/>
        <family val="3"/>
        <charset val="134"/>
      </rPr>
      <t>上年结转结余收入</t>
    </r>
  </si>
  <si>
    <r>
      <rPr>
        <sz val="11"/>
        <rFont val="宋体"/>
        <family val="3"/>
        <charset val="134"/>
      </rPr>
      <t>附件</t>
    </r>
    <r>
      <rPr>
        <sz val="11"/>
        <rFont val="Times New Roman"/>
        <family val="1"/>
      </rPr>
      <t>2-3</t>
    </r>
  </si>
  <si>
    <r>
      <rPr>
        <sz val="11"/>
        <rFont val="宋体"/>
        <family val="3"/>
        <charset val="134"/>
      </rPr>
      <t>二、外交支出</t>
    </r>
    <phoneticPr fontId="5" type="noConversion"/>
  </si>
  <si>
    <r>
      <rPr>
        <sz val="11"/>
        <rFont val="宋体"/>
        <family val="3"/>
        <charset val="134"/>
      </rPr>
      <t>三、国防支出</t>
    </r>
    <phoneticPr fontId="5" type="noConversion"/>
  </si>
  <si>
    <r>
      <rPr>
        <sz val="11"/>
        <rFont val="宋体"/>
        <family val="3"/>
        <charset val="134"/>
      </rPr>
      <t>四、公共安全支出</t>
    </r>
    <phoneticPr fontId="5" type="noConversion"/>
  </si>
  <si>
    <r>
      <rPr>
        <sz val="11"/>
        <rFont val="宋体"/>
        <family val="3"/>
        <charset val="134"/>
      </rPr>
      <t>五、教育支出</t>
    </r>
    <phoneticPr fontId="5" type="noConversion"/>
  </si>
  <si>
    <r>
      <rPr>
        <sz val="11"/>
        <rFont val="宋体"/>
        <family val="3"/>
        <charset val="134"/>
      </rPr>
      <t>六、科学技术支出</t>
    </r>
    <phoneticPr fontId="5" type="noConversion"/>
  </si>
  <si>
    <r>
      <rPr>
        <sz val="11"/>
        <rFont val="宋体"/>
        <family val="3"/>
        <charset val="134"/>
      </rPr>
      <t>七、文化体育与传媒支出</t>
    </r>
    <phoneticPr fontId="5" type="noConversion"/>
  </si>
  <si>
    <r>
      <rPr>
        <sz val="11"/>
        <rFont val="宋体"/>
        <family val="3"/>
        <charset val="134"/>
      </rPr>
      <t>八、社会保障和就业支出</t>
    </r>
    <phoneticPr fontId="5" type="noConversion"/>
  </si>
  <si>
    <r>
      <rPr>
        <sz val="11"/>
        <rFont val="宋体"/>
        <family val="3"/>
        <charset val="134"/>
      </rPr>
      <t>九、医疗卫生与计划生育支出</t>
    </r>
    <phoneticPr fontId="5" type="noConversion"/>
  </si>
  <si>
    <r>
      <rPr>
        <sz val="11"/>
        <rFont val="宋体"/>
        <family val="3"/>
        <charset val="134"/>
      </rPr>
      <t>十、节能环保支出</t>
    </r>
    <phoneticPr fontId="5" type="noConversion"/>
  </si>
  <si>
    <r>
      <rPr>
        <sz val="11"/>
        <rFont val="宋体"/>
        <family val="3"/>
        <charset val="134"/>
      </rPr>
      <t>十一、城乡社区支出</t>
    </r>
    <phoneticPr fontId="5" type="noConversion"/>
  </si>
  <si>
    <r>
      <rPr>
        <sz val="11"/>
        <rFont val="宋体"/>
        <family val="3"/>
        <charset val="134"/>
      </rPr>
      <t>十二、农林水支出</t>
    </r>
    <phoneticPr fontId="5" type="noConversion"/>
  </si>
  <si>
    <r>
      <rPr>
        <sz val="11"/>
        <rFont val="宋体"/>
        <family val="3"/>
        <charset val="134"/>
      </rPr>
      <t>十三、交通运输支出</t>
    </r>
    <phoneticPr fontId="5" type="noConversion"/>
  </si>
  <si>
    <r>
      <rPr>
        <sz val="11"/>
        <rFont val="宋体"/>
        <family val="3"/>
        <charset val="134"/>
      </rPr>
      <t>十四、资源勘探信息等支出</t>
    </r>
    <phoneticPr fontId="5" type="noConversion"/>
  </si>
  <si>
    <r>
      <rPr>
        <sz val="11"/>
        <rFont val="宋体"/>
        <family val="3"/>
        <charset val="134"/>
      </rPr>
      <t>十五、商业服务业等支出</t>
    </r>
    <phoneticPr fontId="5" type="noConversion"/>
  </si>
  <si>
    <r>
      <rPr>
        <sz val="11"/>
        <rFont val="宋体"/>
        <family val="3"/>
        <charset val="134"/>
      </rPr>
      <t>十六、金融支出</t>
    </r>
    <phoneticPr fontId="5" type="noConversion"/>
  </si>
  <si>
    <r>
      <rPr>
        <sz val="11"/>
        <rFont val="宋体"/>
        <family val="3"/>
        <charset val="134"/>
      </rPr>
      <t>十七、援助其他地区支出</t>
    </r>
    <phoneticPr fontId="5" type="noConversion"/>
  </si>
  <si>
    <r>
      <rPr>
        <sz val="11"/>
        <rFont val="宋体"/>
        <family val="3"/>
        <charset val="134"/>
      </rPr>
      <t>十八、国土海洋气象等支出</t>
    </r>
    <phoneticPr fontId="5" type="noConversion"/>
  </si>
  <si>
    <r>
      <rPr>
        <sz val="11"/>
        <rFont val="宋体"/>
        <family val="3"/>
        <charset val="134"/>
      </rPr>
      <t>十九、住房保障支出</t>
    </r>
    <phoneticPr fontId="5" type="noConversion"/>
  </si>
  <si>
    <r>
      <rPr>
        <sz val="11"/>
        <rFont val="宋体"/>
        <family val="3"/>
        <charset val="134"/>
      </rPr>
      <t>二十、粮油物资储备支出</t>
    </r>
    <phoneticPr fontId="5" type="noConversion"/>
  </si>
  <si>
    <r>
      <rPr>
        <sz val="11"/>
        <rFont val="宋体"/>
        <family val="3"/>
        <charset val="134"/>
      </rPr>
      <t>二十一、预备费</t>
    </r>
    <phoneticPr fontId="5" type="noConversion"/>
  </si>
  <si>
    <r>
      <rPr>
        <sz val="11"/>
        <rFont val="宋体"/>
        <family val="3"/>
        <charset val="134"/>
      </rPr>
      <t>二十三、债务付息支出</t>
    </r>
    <phoneticPr fontId="5" type="noConversion"/>
  </si>
  <si>
    <r>
      <rPr>
        <sz val="11"/>
        <rFont val="宋体"/>
        <family val="3"/>
        <charset val="134"/>
      </rPr>
      <t>二十四、债务发行费用支出</t>
    </r>
    <phoneticPr fontId="5" type="noConversion"/>
  </si>
  <si>
    <r>
      <rPr>
        <sz val="11"/>
        <rFont val="宋体"/>
        <family val="3"/>
        <charset val="134"/>
      </rPr>
      <t>一、机关工资福利支出</t>
    </r>
    <phoneticPr fontId="5" type="noConversion"/>
  </si>
  <si>
    <r>
      <rPr>
        <sz val="11"/>
        <rFont val="宋体"/>
        <family val="3"/>
        <charset val="134"/>
      </rPr>
      <t>二、机关商品和服务支出</t>
    </r>
    <phoneticPr fontId="5" type="noConversion"/>
  </si>
  <si>
    <r>
      <rPr>
        <sz val="11"/>
        <rFont val="宋体"/>
        <family val="3"/>
        <charset val="134"/>
      </rPr>
      <t>五、对事业单位经常性补助</t>
    </r>
    <phoneticPr fontId="5" type="noConversion"/>
  </si>
  <si>
    <r>
      <rPr>
        <sz val="11"/>
        <rFont val="宋体"/>
        <family val="3"/>
        <charset val="134"/>
      </rPr>
      <t>六、对事业单位资本性补助</t>
    </r>
    <phoneticPr fontId="5" type="noConversion"/>
  </si>
  <si>
    <r>
      <rPr>
        <sz val="11"/>
        <rFont val="宋体"/>
        <family val="3"/>
        <charset val="134"/>
      </rPr>
      <t>七、对企业补助</t>
    </r>
    <phoneticPr fontId="5" type="noConversion"/>
  </si>
  <si>
    <r>
      <rPr>
        <sz val="11"/>
        <rFont val="宋体"/>
        <family val="3"/>
        <charset val="134"/>
      </rPr>
      <t>八、对企业资本性支出</t>
    </r>
    <phoneticPr fontId="5" type="noConversion"/>
  </si>
  <si>
    <r>
      <rPr>
        <sz val="11"/>
        <rFont val="宋体"/>
        <family val="3"/>
        <charset val="134"/>
      </rPr>
      <t>九、对个人和家庭的补助</t>
    </r>
    <phoneticPr fontId="5" type="noConversion"/>
  </si>
  <si>
    <r>
      <rPr>
        <sz val="11"/>
        <rFont val="宋体"/>
        <family val="3"/>
        <charset val="134"/>
      </rPr>
      <t>十、对社会保障基金补助</t>
    </r>
    <phoneticPr fontId="5" type="noConversion"/>
  </si>
  <si>
    <r>
      <rPr>
        <sz val="11"/>
        <rFont val="宋体"/>
        <family val="3"/>
        <charset val="134"/>
      </rPr>
      <t>十一、债务利息及费用支出</t>
    </r>
    <phoneticPr fontId="5" type="noConversion"/>
  </si>
  <si>
    <r>
      <rPr>
        <sz val="11"/>
        <rFont val="宋体"/>
        <family val="3"/>
        <charset val="134"/>
      </rPr>
      <t>十二、其他支出</t>
    </r>
    <phoneticPr fontId="5" type="noConversion"/>
  </si>
  <si>
    <r>
      <rPr>
        <sz val="11"/>
        <rFont val="宋体"/>
        <family val="3"/>
        <charset val="134"/>
      </rPr>
      <t>一、农网还贷资金收入</t>
    </r>
    <phoneticPr fontId="5" type="noConversion"/>
  </si>
  <si>
    <r>
      <rPr>
        <sz val="11"/>
        <rFont val="宋体"/>
        <family val="3"/>
        <charset val="134"/>
      </rPr>
      <t>二、铁路建设基金收入</t>
    </r>
    <phoneticPr fontId="5" type="noConversion"/>
  </si>
  <si>
    <r>
      <rPr>
        <sz val="11"/>
        <rFont val="宋体"/>
        <family val="3"/>
        <charset val="134"/>
      </rPr>
      <t>三、民航发展基金收入</t>
    </r>
    <phoneticPr fontId="5" type="noConversion"/>
  </si>
  <si>
    <r>
      <rPr>
        <sz val="11"/>
        <rFont val="宋体"/>
        <family val="3"/>
        <charset val="134"/>
      </rPr>
      <t>四、海南省高等级公路车辆通行附加费收入</t>
    </r>
    <phoneticPr fontId="5" type="noConversion"/>
  </si>
  <si>
    <r>
      <rPr>
        <sz val="11"/>
        <rFont val="宋体"/>
        <family val="3"/>
        <charset val="134"/>
      </rPr>
      <t>五、港口建设费收入</t>
    </r>
    <phoneticPr fontId="5" type="noConversion"/>
  </si>
  <si>
    <r>
      <rPr>
        <sz val="11"/>
        <rFont val="宋体"/>
        <family val="3"/>
        <charset val="134"/>
      </rPr>
      <t>六、新型墙体材料专项基金收入</t>
    </r>
    <phoneticPr fontId="5" type="noConversion"/>
  </si>
  <si>
    <r>
      <rPr>
        <sz val="11"/>
        <rFont val="宋体"/>
        <family val="3"/>
        <charset val="134"/>
      </rPr>
      <t>七、旅游发展基金收入</t>
    </r>
    <phoneticPr fontId="5" type="noConversion"/>
  </si>
  <si>
    <r>
      <rPr>
        <sz val="11"/>
        <rFont val="宋体"/>
        <family val="3"/>
        <charset val="134"/>
      </rPr>
      <t>八、国家电影事业发展专项资金收入</t>
    </r>
    <phoneticPr fontId="5" type="noConversion"/>
  </si>
  <si>
    <r>
      <rPr>
        <sz val="11"/>
        <rFont val="宋体"/>
        <family val="3"/>
        <charset val="134"/>
      </rPr>
      <t>九、城市公用事业附加收入</t>
    </r>
    <phoneticPr fontId="5" type="noConversion"/>
  </si>
  <si>
    <r>
      <rPr>
        <sz val="11"/>
        <rFont val="宋体"/>
        <family val="3"/>
        <charset val="134"/>
      </rPr>
      <t>十、国有土地收益基金收入</t>
    </r>
    <phoneticPr fontId="5" type="noConversion"/>
  </si>
  <si>
    <r>
      <rPr>
        <sz val="11"/>
        <rFont val="宋体"/>
        <family val="3"/>
        <charset val="134"/>
      </rPr>
      <t>十一、农业土地开发资金收入</t>
    </r>
    <phoneticPr fontId="5" type="noConversion"/>
  </si>
  <si>
    <r>
      <rPr>
        <sz val="11"/>
        <rFont val="宋体"/>
        <family val="3"/>
        <charset val="134"/>
      </rPr>
      <t>十二、国有土地使用权出让收入</t>
    </r>
    <phoneticPr fontId="5" type="noConversion"/>
  </si>
  <si>
    <r>
      <rPr>
        <sz val="11"/>
        <rFont val="宋体"/>
        <family val="3"/>
        <charset val="134"/>
      </rPr>
      <t>十三、大中型水库移民后期扶持基金收入</t>
    </r>
    <phoneticPr fontId="5" type="noConversion"/>
  </si>
  <si>
    <r>
      <rPr>
        <sz val="11"/>
        <rFont val="宋体"/>
        <family val="3"/>
        <charset val="134"/>
      </rPr>
      <t>十四、大中型水库库区基金收入</t>
    </r>
    <phoneticPr fontId="5" type="noConversion"/>
  </si>
  <si>
    <r>
      <rPr>
        <sz val="11"/>
        <rFont val="宋体"/>
        <family val="3"/>
        <charset val="134"/>
      </rPr>
      <t>十五、三峡水库库区基金收入</t>
    </r>
    <phoneticPr fontId="5" type="noConversion"/>
  </si>
  <si>
    <r>
      <rPr>
        <sz val="11"/>
        <rFont val="宋体"/>
        <family val="3"/>
        <charset val="134"/>
      </rPr>
      <t>十六、中央特别国债经营基金收入</t>
    </r>
    <phoneticPr fontId="5" type="noConversion"/>
  </si>
  <si>
    <r>
      <rPr>
        <sz val="11"/>
        <rFont val="宋体"/>
        <family val="3"/>
        <charset val="134"/>
      </rPr>
      <t>十七、中央特别国债经营基金财务收入</t>
    </r>
    <phoneticPr fontId="5" type="noConversion"/>
  </si>
  <si>
    <r>
      <rPr>
        <sz val="11"/>
        <rFont val="宋体"/>
        <family val="3"/>
        <charset val="134"/>
      </rPr>
      <t>十八、彩票公益金收入</t>
    </r>
    <phoneticPr fontId="5" type="noConversion"/>
  </si>
  <si>
    <r>
      <rPr>
        <sz val="11"/>
        <rFont val="宋体"/>
        <family val="3"/>
        <charset val="134"/>
      </rPr>
      <t>十九、城市基础设施配套费收入</t>
    </r>
    <phoneticPr fontId="5" type="noConversion"/>
  </si>
  <si>
    <r>
      <rPr>
        <sz val="11"/>
        <rFont val="宋体"/>
        <family val="3"/>
        <charset val="134"/>
      </rPr>
      <t>二十、小型水库移民扶助基金收入</t>
    </r>
    <phoneticPr fontId="5" type="noConversion"/>
  </si>
  <si>
    <r>
      <rPr>
        <sz val="11"/>
        <rFont val="宋体"/>
        <family val="3"/>
        <charset val="134"/>
      </rPr>
      <t>二十一、国家重大水利工程建设基金收入</t>
    </r>
    <phoneticPr fontId="5" type="noConversion"/>
  </si>
  <si>
    <r>
      <rPr>
        <sz val="11"/>
        <rFont val="宋体"/>
        <family val="3"/>
        <charset val="134"/>
      </rPr>
      <t>二十二、车辆通行费</t>
    </r>
    <phoneticPr fontId="5" type="noConversion"/>
  </si>
  <si>
    <r>
      <rPr>
        <sz val="11"/>
        <rFont val="宋体"/>
        <family val="3"/>
        <charset val="134"/>
      </rPr>
      <t>二十三、核电站乏燃料处理处置基金收入</t>
    </r>
    <phoneticPr fontId="5" type="noConversion"/>
  </si>
  <si>
    <r>
      <rPr>
        <sz val="11"/>
        <rFont val="宋体"/>
        <family val="3"/>
        <charset val="134"/>
      </rPr>
      <t>二十四、可再生能源电价附加收入</t>
    </r>
    <phoneticPr fontId="5" type="noConversion"/>
  </si>
  <si>
    <r>
      <rPr>
        <sz val="11"/>
        <rFont val="宋体"/>
        <family val="3"/>
        <charset val="134"/>
      </rPr>
      <t>二十五、船舶油污损害赔偿基金收入</t>
    </r>
    <phoneticPr fontId="5" type="noConversion"/>
  </si>
  <si>
    <r>
      <rPr>
        <sz val="11"/>
        <rFont val="宋体"/>
        <family val="3"/>
        <charset val="134"/>
      </rPr>
      <t>二十六、废弃电器电子产品处理基金收入</t>
    </r>
    <phoneticPr fontId="5" type="noConversion"/>
  </si>
  <si>
    <r>
      <rPr>
        <sz val="11"/>
        <rFont val="宋体"/>
        <family val="3"/>
        <charset val="134"/>
      </rPr>
      <t>二十七、污水处理费收入</t>
    </r>
    <phoneticPr fontId="5" type="noConversion"/>
  </si>
  <si>
    <r>
      <rPr>
        <sz val="11"/>
        <rFont val="宋体"/>
        <family val="3"/>
        <charset val="134"/>
      </rPr>
      <t>二十八、彩票发行机构和彩票销售机构的业务费用</t>
    </r>
    <phoneticPr fontId="5" type="noConversion"/>
  </si>
  <si>
    <r>
      <rPr>
        <sz val="11"/>
        <rFont val="宋体"/>
        <family val="3"/>
        <charset val="134"/>
      </rPr>
      <t>二十九、其他政府性基金收入</t>
    </r>
    <phoneticPr fontId="5" type="noConversion"/>
  </si>
  <si>
    <r>
      <t xml:space="preserve">  </t>
    </r>
    <r>
      <rPr>
        <sz val="11"/>
        <rFont val="宋体"/>
        <family val="3"/>
        <charset val="134"/>
      </rPr>
      <t>政府性基金补助收入</t>
    </r>
  </si>
  <si>
    <r>
      <t xml:space="preserve">  </t>
    </r>
    <r>
      <rPr>
        <sz val="11"/>
        <rFont val="宋体"/>
        <family val="3"/>
        <charset val="134"/>
      </rPr>
      <t>政府性基金上解收入</t>
    </r>
  </si>
  <si>
    <r>
      <t xml:space="preserve">  </t>
    </r>
    <r>
      <rPr>
        <sz val="11"/>
        <rFont val="宋体"/>
        <family val="3"/>
        <charset val="134"/>
      </rPr>
      <t>债务转贷收入</t>
    </r>
  </si>
  <si>
    <r>
      <rPr>
        <sz val="11"/>
        <rFont val="宋体"/>
        <family val="3"/>
        <charset val="134"/>
      </rPr>
      <t>一、核电站乏燃料处理处置基金支出</t>
    </r>
    <phoneticPr fontId="5" type="noConversion"/>
  </si>
  <si>
    <r>
      <rPr>
        <sz val="11"/>
        <rFont val="宋体"/>
        <family val="3"/>
        <charset val="134"/>
      </rPr>
      <t>二、国家电影事业发展专项资金支出</t>
    </r>
    <phoneticPr fontId="5" type="noConversion"/>
  </si>
  <si>
    <r>
      <rPr>
        <sz val="11"/>
        <rFont val="宋体"/>
        <family val="3"/>
        <charset val="134"/>
      </rPr>
      <t>三、大中型水库移民后期扶持基金支出</t>
    </r>
    <phoneticPr fontId="5" type="noConversion"/>
  </si>
  <si>
    <r>
      <rPr>
        <sz val="11"/>
        <rFont val="宋体"/>
        <family val="3"/>
        <charset val="134"/>
      </rPr>
      <t>四、小型水库移民扶助基金支出</t>
    </r>
    <phoneticPr fontId="5" type="noConversion"/>
  </si>
  <si>
    <r>
      <rPr>
        <sz val="11"/>
        <rFont val="宋体"/>
        <family val="3"/>
        <charset val="134"/>
      </rPr>
      <t>五、可再生能源电价附加支出</t>
    </r>
    <phoneticPr fontId="5" type="noConversion"/>
  </si>
  <si>
    <r>
      <rPr>
        <sz val="11"/>
        <rFont val="宋体"/>
        <family val="3"/>
        <charset val="134"/>
      </rPr>
      <t>六、国有土地使用权出让相关支出</t>
    </r>
    <phoneticPr fontId="5" type="noConversion"/>
  </si>
  <si>
    <r>
      <rPr>
        <sz val="11"/>
        <rFont val="宋体"/>
        <family val="3"/>
        <charset val="134"/>
      </rPr>
      <t>八、国有土地收益基金相关支出</t>
    </r>
    <phoneticPr fontId="5" type="noConversion"/>
  </si>
  <si>
    <r>
      <rPr>
        <sz val="11"/>
        <rFont val="宋体"/>
        <family val="3"/>
        <charset val="134"/>
      </rPr>
      <t>九、农业土地开发资金支出</t>
    </r>
    <phoneticPr fontId="5" type="noConversion"/>
  </si>
  <si>
    <r>
      <rPr>
        <sz val="11"/>
        <rFont val="宋体"/>
        <family val="3"/>
        <charset val="134"/>
      </rPr>
      <t>十、城市基础设施配套费支出</t>
    </r>
    <phoneticPr fontId="5" type="noConversion"/>
  </si>
  <si>
    <r>
      <rPr>
        <sz val="11"/>
        <rFont val="宋体"/>
        <family val="3"/>
        <charset val="134"/>
      </rPr>
      <t>十一、污水处理费支出</t>
    </r>
    <phoneticPr fontId="5" type="noConversion"/>
  </si>
  <si>
    <r>
      <rPr>
        <sz val="11"/>
        <rFont val="宋体"/>
        <family val="3"/>
        <charset val="134"/>
      </rPr>
      <t>十二、大中型水库库区基金支出</t>
    </r>
    <phoneticPr fontId="5" type="noConversion"/>
  </si>
  <si>
    <r>
      <rPr>
        <sz val="11"/>
        <rFont val="宋体"/>
        <family val="3"/>
        <charset val="134"/>
      </rPr>
      <t>十三、三峡水库库区基金支出</t>
    </r>
    <phoneticPr fontId="5" type="noConversion"/>
  </si>
  <si>
    <r>
      <rPr>
        <sz val="11"/>
        <rFont val="宋体"/>
        <family val="3"/>
        <charset val="134"/>
      </rPr>
      <t>十四、国家重大水利工程建设基金支出</t>
    </r>
    <phoneticPr fontId="5" type="noConversion"/>
  </si>
  <si>
    <r>
      <rPr>
        <sz val="11"/>
        <rFont val="宋体"/>
        <family val="3"/>
        <charset val="134"/>
      </rPr>
      <t>十五、海南省高等级公路车辆通行附加费相关支出</t>
    </r>
    <phoneticPr fontId="5" type="noConversion"/>
  </si>
  <si>
    <r>
      <rPr>
        <sz val="11"/>
        <rFont val="宋体"/>
        <family val="3"/>
        <charset val="134"/>
      </rPr>
      <t>十六、车辆通行费相关支出</t>
    </r>
    <phoneticPr fontId="5" type="noConversion"/>
  </si>
  <si>
    <r>
      <rPr>
        <sz val="11"/>
        <rFont val="宋体"/>
        <family val="3"/>
        <charset val="134"/>
      </rPr>
      <t>十七、港口建设费支出</t>
    </r>
    <phoneticPr fontId="5" type="noConversion"/>
  </si>
  <si>
    <r>
      <rPr>
        <sz val="11"/>
        <rFont val="宋体"/>
        <family val="3"/>
        <charset val="134"/>
      </rPr>
      <t>十八、民航发展基金支出</t>
    </r>
    <phoneticPr fontId="5" type="noConversion"/>
  </si>
  <si>
    <r>
      <rPr>
        <sz val="11"/>
        <rFont val="宋体"/>
        <family val="3"/>
        <charset val="134"/>
      </rPr>
      <t>十九、新型墙体材料专项基金及对应专项债务收入安排的支出</t>
    </r>
    <phoneticPr fontId="5" type="noConversion"/>
  </si>
  <si>
    <r>
      <rPr>
        <sz val="11"/>
        <rFont val="宋体"/>
        <family val="3"/>
        <charset val="134"/>
      </rPr>
      <t>二十、农网还贷资金支出</t>
    </r>
    <phoneticPr fontId="5" type="noConversion"/>
  </si>
  <si>
    <r>
      <rPr>
        <sz val="11"/>
        <rFont val="宋体"/>
        <family val="3"/>
        <charset val="134"/>
      </rPr>
      <t>二十一、旅游发展基金支出</t>
    </r>
    <phoneticPr fontId="5" type="noConversion"/>
  </si>
  <si>
    <r>
      <rPr>
        <sz val="11"/>
        <rFont val="宋体"/>
        <family val="3"/>
        <charset val="134"/>
      </rPr>
      <t>二十二、彩票发行机构和彩票销售机构的业务费用</t>
    </r>
    <phoneticPr fontId="5" type="noConversion"/>
  </si>
  <si>
    <r>
      <rPr>
        <sz val="11"/>
        <rFont val="宋体"/>
        <family val="3"/>
        <charset val="134"/>
      </rPr>
      <t>二十三、彩票公益金支出</t>
    </r>
    <phoneticPr fontId="5" type="noConversion"/>
  </si>
  <si>
    <r>
      <rPr>
        <sz val="11"/>
        <rFont val="宋体"/>
        <family val="3"/>
        <charset val="134"/>
      </rPr>
      <t>二十四、其他政府性基金相关支出</t>
    </r>
    <phoneticPr fontId="5" type="noConversion"/>
  </si>
  <si>
    <r>
      <rPr>
        <sz val="11"/>
        <rFont val="宋体"/>
        <family val="3"/>
        <charset val="134"/>
      </rPr>
      <t>二十五、债务付息支出</t>
    </r>
    <phoneticPr fontId="5" type="noConversion"/>
  </si>
  <si>
    <r>
      <t xml:space="preserve">    </t>
    </r>
    <r>
      <rPr>
        <b/>
        <sz val="11"/>
        <rFont val="宋体"/>
        <family val="3"/>
        <charset val="134"/>
      </rPr>
      <t>本级支出合计</t>
    </r>
  </si>
  <si>
    <r>
      <t xml:space="preserve">  </t>
    </r>
    <r>
      <rPr>
        <sz val="11"/>
        <rFont val="宋体"/>
        <family val="3"/>
        <charset val="134"/>
      </rPr>
      <t>政府性基金补助支出</t>
    </r>
  </si>
  <si>
    <r>
      <t xml:space="preserve">  </t>
    </r>
    <r>
      <rPr>
        <sz val="11"/>
        <rFont val="宋体"/>
        <family val="3"/>
        <charset val="134"/>
      </rPr>
      <t>政府性基金上解支出</t>
    </r>
  </si>
  <si>
    <r>
      <t xml:space="preserve">  </t>
    </r>
    <r>
      <rPr>
        <sz val="11"/>
        <rFont val="宋体"/>
        <family val="3"/>
        <charset val="134"/>
      </rPr>
      <t>地方政府专项债务转贷支出</t>
    </r>
  </si>
  <si>
    <r>
      <t xml:space="preserve">    </t>
    </r>
    <r>
      <rPr>
        <b/>
        <sz val="11"/>
        <rFont val="宋体"/>
        <family val="3"/>
        <charset val="134"/>
      </rPr>
      <t>支出总计</t>
    </r>
  </si>
  <si>
    <r>
      <rPr>
        <b/>
        <sz val="11"/>
        <rFont val="宋体"/>
        <family val="3"/>
        <charset val="134"/>
      </rPr>
      <t>一、科学技术支出</t>
    </r>
    <phoneticPr fontId="5" type="noConversion"/>
  </si>
  <si>
    <r>
      <t xml:space="preserve">  </t>
    </r>
    <r>
      <rPr>
        <b/>
        <sz val="11"/>
        <rFont val="宋体"/>
        <family val="3"/>
        <charset val="134"/>
      </rPr>
      <t>核电站乏燃料处理处置基金支出</t>
    </r>
  </si>
  <si>
    <r>
      <t xml:space="preserve">    </t>
    </r>
    <r>
      <rPr>
        <sz val="11"/>
        <rFont val="宋体"/>
        <family val="3"/>
        <charset val="134"/>
      </rPr>
      <t>乏燃料运输</t>
    </r>
  </si>
  <si>
    <r>
      <t xml:space="preserve">    </t>
    </r>
    <r>
      <rPr>
        <sz val="11"/>
        <rFont val="宋体"/>
        <family val="3"/>
        <charset val="134"/>
      </rPr>
      <t>乏燃料离堆贮存</t>
    </r>
  </si>
  <si>
    <r>
      <t xml:space="preserve">    </t>
    </r>
    <r>
      <rPr>
        <sz val="11"/>
        <rFont val="宋体"/>
        <family val="3"/>
        <charset val="134"/>
      </rPr>
      <t>乏燃料后处理</t>
    </r>
  </si>
  <si>
    <r>
      <t xml:space="preserve">    </t>
    </r>
    <r>
      <rPr>
        <sz val="11"/>
        <rFont val="宋体"/>
        <family val="3"/>
        <charset val="134"/>
      </rPr>
      <t>高放废物的处理处置</t>
    </r>
  </si>
  <si>
    <r>
      <t xml:space="preserve">    </t>
    </r>
    <r>
      <rPr>
        <sz val="11"/>
        <rFont val="宋体"/>
        <family val="3"/>
        <charset val="134"/>
      </rPr>
      <t>乏燃料后处理厂的建设、运行、改造和退役</t>
    </r>
  </si>
  <si>
    <r>
      <t xml:space="preserve">    </t>
    </r>
    <r>
      <rPr>
        <sz val="11"/>
        <rFont val="宋体"/>
        <family val="3"/>
        <charset val="134"/>
      </rPr>
      <t>其他乏燃料处理处置基金支出</t>
    </r>
  </si>
  <si>
    <r>
      <rPr>
        <b/>
        <sz val="11"/>
        <rFont val="宋体"/>
        <family val="3"/>
        <charset val="134"/>
      </rPr>
      <t>二、文化旅游体育与传媒支出</t>
    </r>
    <phoneticPr fontId="5" type="noConversion"/>
  </si>
  <si>
    <r>
      <t xml:space="preserve">  </t>
    </r>
    <r>
      <rPr>
        <b/>
        <sz val="11"/>
        <rFont val="宋体"/>
        <family val="3"/>
        <charset val="134"/>
      </rPr>
      <t>国家电影事业发展专项资金安排的支出</t>
    </r>
  </si>
  <si>
    <r>
      <t xml:space="preserve">    </t>
    </r>
    <r>
      <rPr>
        <sz val="11"/>
        <rFont val="宋体"/>
        <family val="3"/>
        <charset val="134"/>
      </rPr>
      <t>资助国产影片放映</t>
    </r>
  </si>
  <si>
    <r>
      <t xml:space="preserve">    </t>
    </r>
    <r>
      <rPr>
        <sz val="11"/>
        <rFont val="宋体"/>
        <family val="3"/>
        <charset val="134"/>
      </rPr>
      <t>资助影院建设</t>
    </r>
  </si>
  <si>
    <r>
      <t xml:space="preserve">    </t>
    </r>
    <r>
      <rPr>
        <sz val="11"/>
        <rFont val="宋体"/>
        <family val="3"/>
        <charset val="134"/>
      </rPr>
      <t>资助少数民族语电影译制</t>
    </r>
  </si>
  <si>
    <r>
      <t xml:space="preserve">    </t>
    </r>
    <r>
      <rPr>
        <sz val="11"/>
        <rFont val="宋体"/>
        <family val="3"/>
        <charset val="134"/>
      </rPr>
      <t>购买农村电影公益性放映版权服务</t>
    </r>
  </si>
  <si>
    <r>
      <t xml:space="preserve">    </t>
    </r>
    <r>
      <rPr>
        <sz val="11"/>
        <rFont val="宋体"/>
        <family val="3"/>
        <charset val="134"/>
      </rPr>
      <t>其他国家电影事业发展专项资金支出</t>
    </r>
  </si>
  <si>
    <r>
      <t xml:space="preserve">  </t>
    </r>
    <r>
      <rPr>
        <b/>
        <sz val="11"/>
        <rFont val="宋体"/>
        <family val="3"/>
        <charset val="134"/>
      </rPr>
      <t>旅游发展基金支出</t>
    </r>
  </si>
  <si>
    <r>
      <t xml:space="preserve">    </t>
    </r>
    <r>
      <rPr>
        <sz val="11"/>
        <rFont val="宋体"/>
        <family val="3"/>
        <charset val="134"/>
      </rPr>
      <t>宣传促销</t>
    </r>
  </si>
  <si>
    <r>
      <t xml:space="preserve">    </t>
    </r>
    <r>
      <rPr>
        <sz val="11"/>
        <rFont val="宋体"/>
        <family val="3"/>
        <charset val="134"/>
      </rPr>
      <t>行业规划</t>
    </r>
  </si>
  <si>
    <r>
      <t xml:space="preserve">    </t>
    </r>
    <r>
      <rPr>
        <sz val="11"/>
        <rFont val="宋体"/>
        <family val="3"/>
        <charset val="134"/>
      </rPr>
      <t>旅游事业补助</t>
    </r>
  </si>
  <si>
    <r>
      <t xml:space="preserve">    </t>
    </r>
    <r>
      <rPr>
        <sz val="11"/>
        <rFont val="宋体"/>
        <family val="3"/>
        <charset val="134"/>
      </rPr>
      <t>地方旅游开发项目补助</t>
    </r>
  </si>
  <si>
    <r>
      <t xml:space="preserve">    </t>
    </r>
    <r>
      <rPr>
        <sz val="11"/>
        <rFont val="宋体"/>
        <family val="3"/>
        <charset val="134"/>
      </rPr>
      <t>其他旅游发展基金支出</t>
    </r>
  </si>
  <si>
    <r>
      <t xml:space="preserve">  </t>
    </r>
    <r>
      <rPr>
        <b/>
        <sz val="11"/>
        <rFont val="宋体"/>
        <family val="3"/>
        <charset val="134"/>
      </rPr>
      <t>国家电影事业发展专项资金对应专项债务收入安排的支出</t>
    </r>
  </si>
  <si>
    <r>
      <t xml:space="preserve">    </t>
    </r>
    <r>
      <rPr>
        <sz val="11"/>
        <rFont val="宋体"/>
        <family val="3"/>
        <charset val="134"/>
      </rPr>
      <t>资助城市影院</t>
    </r>
  </si>
  <si>
    <r>
      <t xml:space="preserve">    </t>
    </r>
    <r>
      <rPr>
        <sz val="11"/>
        <rFont val="宋体"/>
        <family val="3"/>
        <charset val="134"/>
      </rPr>
      <t>其他国家电影事业发展专项资金对应专项债务收入支出</t>
    </r>
  </si>
  <si>
    <r>
      <rPr>
        <b/>
        <sz val="11"/>
        <rFont val="宋体"/>
        <family val="3"/>
        <charset val="134"/>
      </rPr>
      <t>三、社会保障和就业支出</t>
    </r>
    <phoneticPr fontId="5" type="noConversion"/>
  </si>
  <si>
    <r>
      <t xml:space="preserve">  </t>
    </r>
    <r>
      <rPr>
        <b/>
        <sz val="11"/>
        <rFont val="宋体"/>
        <family val="3"/>
        <charset val="134"/>
      </rPr>
      <t>大中型水库移民后期扶持基金支出</t>
    </r>
  </si>
  <si>
    <r>
      <t xml:space="preserve">    </t>
    </r>
    <r>
      <rPr>
        <sz val="11"/>
        <rFont val="宋体"/>
        <family val="3"/>
        <charset val="134"/>
      </rPr>
      <t>移民补助</t>
    </r>
  </si>
  <si>
    <r>
      <t xml:space="preserve">    </t>
    </r>
    <r>
      <rPr>
        <sz val="11"/>
        <rFont val="宋体"/>
        <family val="3"/>
        <charset val="134"/>
      </rPr>
      <t>基础设施建设和经济发展</t>
    </r>
  </si>
  <si>
    <r>
      <t xml:space="preserve">    </t>
    </r>
    <r>
      <rPr>
        <sz val="11"/>
        <rFont val="宋体"/>
        <family val="3"/>
        <charset val="134"/>
      </rPr>
      <t>其他大中型水库移民后期扶持基金支出</t>
    </r>
  </si>
  <si>
    <r>
      <t xml:space="preserve">  </t>
    </r>
    <r>
      <rPr>
        <b/>
        <sz val="11"/>
        <rFont val="宋体"/>
        <family val="3"/>
        <charset val="134"/>
      </rPr>
      <t>小型水库移民扶助基金安排的支出</t>
    </r>
  </si>
  <si>
    <r>
      <t xml:space="preserve">    </t>
    </r>
    <r>
      <rPr>
        <sz val="11"/>
        <rFont val="宋体"/>
        <family val="3"/>
        <charset val="134"/>
      </rPr>
      <t>其他小型水库移民扶助基金支出</t>
    </r>
  </si>
  <si>
    <r>
      <t xml:space="preserve">  </t>
    </r>
    <r>
      <rPr>
        <b/>
        <sz val="11"/>
        <rFont val="宋体"/>
        <family val="3"/>
        <charset val="134"/>
      </rPr>
      <t>小型水库移民扶助基金对应专项债务收入安排的支出</t>
    </r>
  </si>
  <si>
    <r>
      <t xml:space="preserve">    </t>
    </r>
    <r>
      <rPr>
        <sz val="11"/>
        <rFont val="宋体"/>
        <family val="3"/>
        <charset val="134"/>
      </rPr>
      <t>其他小型水库移民扶助基金对应专项债务收入安排的支出</t>
    </r>
  </si>
  <si>
    <r>
      <rPr>
        <b/>
        <sz val="11"/>
        <rFont val="宋体"/>
        <family val="3"/>
        <charset val="134"/>
      </rPr>
      <t>四、节能环保支出</t>
    </r>
    <phoneticPr fontId="5" type="noConversion"/>
  </si>
  <si>
    <r>
      <t xml:space="preserve">  </t>
    </r>
    <r>
      <rPr>
        <b/>
        <sz val="11"/>
        <rFont val="宋体"/>
        <family val="3"/>
        <charset val="134"/>
      </rPr>
      <t>可再生能源电价附加收入安排的支出</t>
    </r>
  </si>
  <si>
    <r>
      <t xml:space="preserve">    </t>
    </r>
    <r>
      <rPr>
        <sz val="11"/>
        <rFont val="宋体"/>
        <family val="3"/>
        <charset val="134"/>
      </rPr>
      <t>风力发电补助</t>
    </r>
  </si>
  <si>
    <r>
      <t xml:space="preserve">    </t>
    </r>
    <r>
      <rPr>
        <sz val="11"/>
        <rFont val="宋体"/>
        <family val="3"/>
        <charset val="134"/>
      </rPr>
      <t>太阳能发电补助</t>
    </r>
  </si>
  <si>
    <r>
      <t xml:space="preserve">    </t>
    </r>
    <r>
      <rPr>
        <sz val="11"/>
        <rFont val="宋体"/>
        <family val="3"/>
        <charset val="134"/>
      </rPr>
      <t>生物质能发电补助</t>
    </r>
  </si>
  <si>
    <r>
      <t xml:space="preserve">    </t>
    </r>
    <r>
      <rPr>
        <sz val="11"/>
        <rFont val="宋体"/>
        <family val="3"/>
        <charset val="134"/>
      </rPr>
      <t>其他可再生能源电价附加收入安排的支出</t>
    </r>
  </si>
  <si>
    <r>
      <t xml:space="preserve">  </t>
    </r>
    <r>
      <rPr>
        <b/>
        <sz val="11"/>
        <rFont val="宋体"/>
        <family val="3"/>
        <charset val="134"/>
      </rPr>
      <t>废弃电器电子产品处理基金支出</t>
    </r>
  </si>
  <si>
    <r>
      <t xml:space="preserve">    </t>
    </r>
    <r>
      <rPr>
        <sz val="11"/>
        <rFont val="宋体"/>
        <family val="3"/>
        <charset val="134"/>
      </rPr>
      <t>回收处理费用补贴</t>
    </r>
  </si>
  <si>
    <r>
      <t xml:space="preserve">    </t>
    </r>
    <r>
      <rPr>
        <sz val="11"/>
        <rFont val="宋体"/>
        <family val="3"/>
        <charset val="134"/>
      </rPr>
      <t>信息系统建设</t>
    </r>
  </si>
  <si>
    <r>
      <t xml:space="preserve">    </t>
    </r>
    <r>
      <rPr>
        <sz val="11"/>
        <rFont val="宋体"/>
        <family val="3"/>
        <charset val="134"/>
      </rPr>
      <t>基金征管经费</t>
    </r>
  </si>
  <si>
    <r>
      <t xml:space="preserve">    </t>
    </r>
    <r>
      <rPr>
        <sz val="11"/>
        <rFont val="宋体"/>
        <family val="3"/>
        <charset val="134"/>
      </rPr>
      <t>其他废弃电器电子产品处理基金支出</t>
    </r>
  </si>
  <si>
    <r>
      <rPr>
        <b/>
        <sz val="11"/>
        <rFont val="宋体"/>
        <family val="3"/>
        <charset val="134"/>
      </rPr>
      <t>五、城乡社区支出</t>
    </r>
    <phoneticPr fontId="5" type="noConversion"/>
  </si>
  <si>
    <r>
      <t xml:space="preserve">  </t>
    </r>
    <r>
      <rPr>
        <b/>
        <sz val="11"/>
        <rFont val="宋体"/>
        <family val="3"/>
        <charset val="134"/>
      </rPr>
      <t>国有土地使用权出让收入安排的支出</t>
    </r>
  </si>
  <si>
    <r>
      <t xml:space="preserve">    </t>
    </r>
    <r>
      <rPr>
        <sz val="11"/>
        <rFont val="宋体"/>
        <family val="3"/>
        <charset val="134"/>
      </rPr>
      <t>征地和拆迁补偿支出</t>
    </r>
  </si>
  <si>
    <r>
      <t xml:space="preserve">    </t>
    </r>
    <r>
      <rPr>
        <sz val="11"/>
        <rFont val="宋体"/>
        <family val="3"/>
        <charset val="134"/>
      </rPr>
      <t>土地开发支出</t>
    </r>
  </si>
  <si>
    <r>
      <t xml:space="preserve">    </t>
    </r>
    <r>
      <rPr>
        <sz val="11"/>
        <rFont val="宋体"/>
        <family val="3"/>
        <charset val="134"/>
      </rPr>
      <t>城市建设支出</t>
    </r>
  </si>
  <si>
    <r>
      <t xml:space="preserve">    </t>
    </r>
    <r>
      <rPr>
        <sz val="11"/>
        <rFont val="宋体"/>
        <family val="3"/>
        <charset val="134"/>
      </rPr>
      <t>农村基础设施建设支出</t>
    </r>
  </si>
  <si>
    <r>
      <t xml:space="preserve">    </t>
    </r>
    <r>
      <rPr>
        <sz val="11"/>
        <rFont val="宋体"/>
        <family val="3"/>
        <charset val="134"/>
      </rPr>
      <t>补助被征地农民支出</t>
    </r>
  </si>
  <si>
    <r>
      <t xml:space="preserve">    </t>
    </r>
    <r>
      <rPr>
        <sz val="11"/>
        <rFont val="宋体"/>
        <family val="3"/>
        <charset val="134"/>
      </rPr>
      <t>土地出让业务支出</t>
    </r>
  </si>
  <si>
    <r>
      <t xml:space="preserve">    </t>
    </r>
    <r>
      <rPr>
        <sz val="11"/>
        <rFont val="宋体"/>
        <family val="3"/>
        <charset val="134"/>
      </rPr>
      <t>廉租住房支出</t>
    </r>
  </si>
  <si>
    <r>
      <t xml:space="preserve">    </t>
    </r>
    <r>
      <rPr>
        <sz val="11"/>
        <rFont val="宋体"/>
        <family val="3"/>
        <charset val="134"/>
      </rPr>
      <t>支付破产或改制企业职工安置费</t>
    </r>
  </si>
  <si>
    <r>
      <t xml:space="preserve">    </t>
    </r>
    <r>
      <rPr>
        <sz val="11"/>
        <rFont val="宋体"/>
        <family val="3"/>
        <charset val="134"/>
      </rPr>
      <t>棚户区改造支出</t>
    </r>
  </si>
  <si>
    <r>
      <t xml:space="preserve">    </t>
    </r>
    <r>
      <rPr>
        <sz val="11"/>
        <rFont val="宋体"/>
        <family val="3"/>
        <charset val="134"/>
      </rPr>
      <t>公共租赁住房支出</t>
    </r>
  </si>
  <si>
    <r>
      <t xml:space="preserve">    </t>
    </r>
    <r>
      <rPr>
        <sz val="11"/>
        <rFont val="宋体"/>
        <family val="3"/>
        <charset val="134"/>
      </rPr>
      <t>保障性住房租金补贴</t>
    </r>
  </si>
  <si>
    <r>
      <t xml:space="preserve">    </t>
    </r>
    <r>
      <rPr>
        <sz val="11"/>
        <rFont val="宋体"/>
        <family val="3"/>
        <charset val="134"/>
      </rPr>
      <t>其他国有土地使用权出让收入安排的支出</t>
    </r>
  </si>
  <si>
    <r>
      <t xml:space="preserve">  </t>
    </r>
    <r>
      <rPr>
        <b/>
        <sz val="11"/>
        <rFont val="宋体"/>
        <family val="3"/>
        <charset val="134"/>
      </rPr>
      <t>国有土地收益基金安排的支出</t>
    </r>
  </si>
  <si>
    <r>
      <t xml:space="preserve">    </t>
    </r>
    <r>
      <rPr>
        <sz val="11"/>
        <rFont val="宋体"/>
        <family val="3"/>
        <charset val="134"/>
      </rPr>
      <t>其他国有土地收益基金支出</t>
    </r>
  </si>
  <si>
    <r>
      <t xml:space="preserve">  </t>
    </r>
    <r>
      <rPr>
        <b/>
        <sz val="11"/>
        <rFont val="宋体"/>
        <family val="3"/>
        <charset val="134"/>
      </rPr>
      <t>农业土地开发资金安排的支出</t>
    </r>
  </si>
  <si>
    <r>
      <t xml:space="preserve">  </t>
    </r>
    <r>
      <rPr>
        <b/>
        <sz val="11"/>
        <rFont val="宋体"/>
        <family val="3"/>
        <charset val="134"/>
      </rPr>
      <t>城市基础设施配套费安排的支出</t>
    </r>
  </si>
  <si>
    <r>
      <t xml:space="preserve">    </t>
    </r>
    <r>
      <rPr>
        <sz val="11"/>
        <rFont val="宋体"/>
        <family val="3"/>
        <charset val="134"/>
      </rPr>
      <t>城市公共设施</t>
    </r>
  </si>
  <si>
    <r>
      <t xml:space="preserve">    </t>
    </r>
    <r>
      <rPr>
        <sz val="11"/>
        <rFont val="宋体"/>
        <family val="3"/>
        <charset val="134"/>
      </rPr>
      <t>城市环境卫生</t>
    </r>
  </si>
  <si>
    <r>
      <t xml:space="preserve">    </t>
    </r>
    <r>
      <rPr>
        <sz val="11"/>
        <rFont val="宋体"/>
        <family val="3"/>
        <charset val="134"/>
      </rPr>
      <t>公有房屋</t>
    </r>
  </si>
  <si>
    <r>
      <t xml:space="preserve">    </t>
    </r>
    <r>
      <rPr>
        <sz val="11"/>
        <rFont val="宋体"/>
        <family val="3"/>
        <charset val="134"/>
      </rPr>
      <t>城市防洪</t>
    </r>
  </si>
  <si>
    <r>
      <t xml:space="preserve">    </t>
    </r>
    <r>
      <rPr>
        <sz val="11"/>
        <rFont val="宋体"/>
        <family val="3"/>
        <charset val="134"/>
      </rPr>
      <t>其他城市基础设施配套费安排的支出</t>
    </r>
  </si>
  <si>
    <r>
      <t xml:space="preserve">  </t>
    </r>
    <r>
      <rPr>
        <b/>
        <sz val="11"/>
        <rFont val="宋体"/>
        <family val="3"/>
        <charset val="134"/>
      </rPr>
      <t>污水处理费安排的支出</t>
    </r>
  </si>
  <si>
    <r>
      <t xml:space="preserve">    </t>
    </r>
    <r>
      <rPr>
        <sz val="11"/>
        <rFont val="宋体"/>
        <family val="3"/>
        <charset val="134"/>
      </rPr>
      <t>污水处理设施建设和运营</t>
    </r>
  </si>
  <si>
    <r>
      <t xml:space="preserve">    </t>
    </r>
    <r>
      <rPr>
        <sz val="11"/>
        <rFont val="宋体"/>
        <family val="3"/>
        <charset val="134"/>
      </rPr>
      <t>代征手续费</t>
    </r>
  </si>
  <si>
    <r>
      <t xml:space="preserve">    </t>
    </r>
    <r>
      <rPr>
        <sz val="11"/>
        <rFont val="宋体"/>
        <family val="3"/>
        <charset val="134"/>
      </rPr>
      <t>其他污水处理费安排的支出</t>
    </r>
  </si>
  <si>
    <r>
      <t xml:space="preserve">  </t>
    </r>
    <r>
      <rPr>
        <b/>
        <sz val="11"/>
        <rFont val="宋体"/>
        <family val="3"/>
        <charset val="134"/>
      </rPr>
      <t>土地储备专项债券收入安排的支出</t>
    </r>
    <r>
      <rPr>
        <b/>
        <sz val="11"/>
        <rFont val="Times New Roman"/>
        <family val="1"/>
      </rPr>
      <t xml:space="preserve">  </t>
    </r>
  </si>
  <si>
    <r>
      <t xml:space="preserve">    </t>
    </r>
    <r>
      <rPr>
        <sz val="11"/>
        <rFont val="宋体"/>
        <family val="3"/>
        <charset val="134"/>
      </rPr>
      <t>征地和拆迁补偿支出</t>
    </r>
    <r>
      <rPr>
        <sz val="11"/>
        <rFont val="Times New Roman"/>
        <family val="1"/>
      </rPr>
      <t xml:space="preserve">  </t>
    </r>
  </si>
  <si>
    <r>
      <t xml:space="preserve">    </t>
    </r>
    <r>
      <rPr>
        <sz val="11"/>
        <rFont val="宋体"/>
        <family val="3"/>
        <charset val="134"/>
      </rPr>
      <t>土地开发支出</t>
    </r>
    <r>
      <rPr>
        <sz val="11"/>
        <rFont val="Times New Roman"/>
        <family val="1"/>
      </rPr>
      <t xml:space="preserve">  </t>
    </r>
  </si>
  <si>
    <r>
      <t xml:space="preserve">    </t>
    </r>
    <r>
      <rPr>
        <sz val="11"/>
        <rFont val="宋体"/>
        <family val="3"/>
        <charset val="134"/>
      </rPr>
      <t>其他土地储备专项债券收入安排的支出</t>
    </r>
    <r>
      <rPr>
        <sz val="11"/>
        <rFont val="Times New Roman"/>
        <family val="1"/>
      </rPr>
      <t xml:space="preserve">  </t>
    </r>
  </si>
  <si>
    <r>
      <t xml:space="preserve">  </t>
    </r>
    <r>
      <rPr>
        <b/>
        <sz val="11"/>
        <rFont val="宋体"/>
        <family val="3"/>
        <charset val="134"/>
      </rPr>
      <t>棚户区改造专项债券收入安排的支出</t>
    </r>
    <r>
      <rPr>
        <b/>
        <sz val="11"/>
        <rFont val="Times New Roman"/>
        <family val="1"/>
      </rPr>
      <t xml:space="preserve">  </t>
    </r>
  </si>
  <si>
    <r>
      <t xml:space="preserve">    </t>
    </r>
    <r>
      <rPr>
        <sz val="11"/>
        <rFont val="宋体"/>
        <family val="3"/>
        <charset val="134"/>
      </rPr>
      <t>其他棚户区改造专项债券收入安排的支出</t>
    </r>
    <r>
      <rPr>
        <sz val="11"/>
        <rFont val="Times New Roman"/>
        <family val="1"/>
      </rPr>
      <t xml:space="preserve">  </t>
    </r>
  </si>
  <si>
    <r>
      <t xml:space="preserve">  </t>
    </r>
    <r>
      <rPr>
        <b/>
        <sz val="11"/>
        <rFont val="宋体"/>
        <family val="3"/>
        <charset val="134"/>
      </rPr>
      <t>城市基础设施配套费对应专项债务收入安排的支出</t>
    </r>
    <r>
      <rPr>
        <b/>
        <sz val="11"/>
        <rFont val="Times New Roman"/>
        <family val="1"/>
      </rPr>
      <t xml:space="preserve">  </t>
    </r>
  </si>
  <si>
    <r>
      <t xml:space="preserve">    </t>
    </r>
    <r>
      <rPr>
        <sz val="11"/>
        <rFont val="宋体"/>
        <family val="3"/>
        <charset val="134"/>
      </rPr>
      <t>城市公共设施</t>
    </r>
    <r>
      <rPr>
        <sz val="11"/>
        <rFont val="Times New Roman"/>
        <family val="1"/>
      </rPr>
      <t xml:space="preserve">  </t>
    </r>
  </si>
  <si>
    <r>
      <t xml:space="preserve">    </t>
    </r>
    <r>
      <rPr>
        <sz val="11"/>
        <rFont val="宋体"/>
        <family val="3"/>
        <charset val="134"/>
      </rPr>
      <t>城市环境卫生</t>
    </r>
    <r>
      <rPr>
        <sz val="11"/>
        <rFont val="Times New Roman"/>
        <family val="1"/>
      </rPr>
      <t xml:space="preserve">  </t>
    </r>
  </si>
  <si>
    <r>
      <t xml:space="preserve">    </t>
    </r>
    <r>
      <rPr>
        <sz val="11"/>
        <rFont val="宋体"/>
        <family val="3"/>
        <charset val="134"/>
      </rPr>
      <t>公有房屋</t>
    </r>
    <r>
      <rPr>
        <sz val="11"/>
        <rFont val="Times New Roman"/>
        <family val="1"/>
      </rPr>
      <t xml:space="preserve">  </t>
    </r>
  </si>
  <si>
    <r>
      <t xml:space="preserve">    </t>
    </r>
    <r>
      <rPr>
        <sz val="11"/>
        <rFont val="宋体"/>
        <family val="3"/>
        <charset val="134"/>
      </rPr>
      <t>城市防洪</t>
    </r>
    <r>
      <rPr>
        <sz val="11"/>
        <rFont val="Times New Roman"/>
        <family val="1"/>
      </rPr>
      <t xml:space="preserve">  </t>
    </r>
  </si>
  <si>
    <r>
      <t xml:space="preserve">    </t>
    </r>
    <r>
      <rPr>
        <sz val="11"/>
        <rFont val="宋体"/>
        <family val="3"/>
        <charset val="134"/>
      </rPr>
      <t>其他城市基础设施配套费对应专项债务收入安排的支出</t>
    </r>
    <r>
      <rPr>
        <sz val="11"/>
        <rFont val="Times New Roman"/>
        <family val="1"/>
      </rPr>
      <t xml:space="preserve">  </t>
    </r>
  </si>
  <si>
    <r>
      <t xml:space="preserve">  </t>
    </r>
    <r>
      <rPr>
        <b/>
        <sz val="11"/>
        <rFont val="宋体"/>
        <family val="3"/>
        <charset val="134"/>
      </rPr>
      <t>污水处理费对应专项债务收入安排的支出</t>
    </r>
    <r>
      <rPr>
        <b/>
        <sz val="11"/>
        <rFont val="Times New Roman"/>
        <family val="1"/>
      </rPr>
      <t xml:space="preserve">  </t>
    </r>
  </si>
  <si>
    <r>
      <t xml:space="preserve">    </t>
    </r>
    <r>
      <rPr>
        <sz val="11"/>
        <rFont val="宋体"/>
        <family val="3"/>
        <charset val="134"/>
      </rPr>
      <t>污水处理设施建设和运营</t>
    </r>
    <r>
      <rPr>
        <sz val="11"/>
        <rFont val="Times New Roman"/>
        <family val="1"/>
      </rPr>
      <t xml:space="preserve">  </t>
    </r>
  </si>
  <si>
    <r>
      <t xml:space="preserve">    </t>
    </r>
    <r>
      <rPr>
        <sz val="11"/>
        <rFont val="宋体"/>
        <family val="3"/>
        <charset val="134"/>
      </rPr>
      <t>其他污水处理费对应专项债务收入安排的支出</t>
    </r>
    <r>
      <rPr>
        <sz val="11"/>
        <rFont val="Times New Roman"/>
        <family val="1"/>
      </rPr>
      <t xml:space="preserve">  </t>
    </r>
  </si>
  <si>
    <r>
      <t xml:space="preserve">  </t>
    </r>
    <r>
      <rPr>
        <b/>
        <sz val="11"/>
        <rFont val="宋体"/>
        <family val="3"/>
        <charset val="134"/>
      </rPr>
      <t>国有土地使用权出让收入对应专项债务收入安排的支出</t>
    </r>
    <r>
      <rPr>
        <b/>
        <sz val="11"/>
        <rFont val="Times New Roman"/>
        <family val="1"/>
      </rPr>
      <t xml:space="preserve">  </t>
    </r>
  </si>
  <si>
    <r>
      <t xml:space="preserve">    </t>
    </r>
    <r>
      <rPr>
        <sz val="11"/>
        <rFont val="宋体"/>
        <family val="3"/>
        <charset val="134"/>
      </rPr>
      <t>城市建设支出</t>
    </r>
    <r>
      <rPr>
        <sz val="11"/>
        <rFont val="Times New Roman"/>
        <family val="1"/>
      </rPr>
      <t xml:space="preserve">  </t>
    </r>
  </si>
  <si>
    <r>
      <t xml:space="preserve">    </t>
    </r>
    <r>
      <rPr>
        <sz val="11"/>
        <rFont val="宋体"/>
        <family val="3"/>
        <charset val="134"/>
      </rPr>
      <t>农村基础设施建设支出</t>
    </r>
    <r>
      <rPr>
        <sz val="11"/>
        <rFont val="Times New Roman"/>
        <family val="1"/>
      </rPr>
      <t xml:space="preserve">  </t>
    </r>
  </si>
  <si>
    <r>
      <t xml:space="preserve">    </t>
    </r>
    <r>
      <rPr>
        <sz val="11"/>
        <rFont val="宋体"/>
        <family val="3"/>
        <charset val="134"/>
      </rPr>
      <t>廉租住房支出</t>
    </r>
    <r>
      <rPr>
        <sz val="11"/>
        <rFont val="Times New Roman"/>
        <family val="1"/>
      </rPr>
      <t xml:space="preserve">  </t>
    </r>
  </si>
  <si>
    <r>
      <t xml:space="preserve">    </t>
    </r>
    <r>
      <rPr>
        <sz val="11"/>
        <rFont val="宋体"/>
        <family val="3"/>
        <charset val="134"/>
      </rPr>
      <t>棚户区改造支出</t>
    </r>
    <r>
      <rPr>
        <sz val="11"/>
        <rFont val="Times New Roman"/>
        <family val="1"/>
      </rPr>
      <t xml:space="preserve">  </t>
    </r>
  </si>
  <si>
    <r>
      <t xml:space="preserve">    </t>
    </r>
    <r>
      <rPr>
        <sz val="11"/>
        <rFont val="宋体"/>
        <family val="3"/>
        <charset val="134"/>
      </rPr>
      <t>公共租赁住房支出</t>
    </r>
    <r>
      <rPr>
        <sz val="11"/>
        <rFont val="Times New Roman"/>
        <family val="1"/>
      </rPr>
      <t xml:space="preserve">  </t>
    </r>
  </si>
  <si>
    <r>
      <t xml:space="preserve">    </t>
    </r>
    <r>
      <rPr>
        <sz val="11"/>
        <rFont val="宋体"/>
        <family val="3"/>
        <charset val="134"/>
      </rPr>
      <t>其他国有土地使用权出让收入对应专项债务收入安排的支出</t>
    </r>
    <r>
      <rPr>
        <sz val="11"/>
        <rFont val="Times New Roman"/>
        <family val="1"/>
      </rPr>
      <t xml:space="preserve">  </t>
    </r>
  </si>
  <si>
    <r>
      <rPr>
        <b/>
        <sz val="11"/>
        <rFont val="宋体"/>
        <family val="3"/>
        <charset val="134"/>
      </rPr>
      <t>六、农林水支出</t>
    </r>
    <phoneticPr fontId="5" type="noConversion"/>
  </si>
  <si>
    <r>
      <t xml:space="preserve">  </t>
    </r>
    <r>
      <rPr>
        <b/>
        <sz val="11"/>
        <rFont val="宋体"/>
        <family val="3"/>
        <charset val="134"/>
      </rPr>
      <t>大中型水库库区基金安排的支出</t>
    </r>
  </si>
  <si>
    <r>
      <t xml:space="preserve">    </t>
    </r>
    <r>
      <rPr>
        <sz val="11"/>
        <rFont val="宋体"/>
        <family val="3"/>
        <charset val="134"/>
      </rPr>
      <t>解决移民遗留问题</t>
    </r>
  </si>
  <si>
    <r>
      <t xml:space="preserve">    </t>
    </r>
    <r>
      <rPr>
        <sz val="11"/>
        <rFont val="宋体"/>
        <family val="3"/>
        <charset val="134"/>
      </rPr>
      <t>库区防护工程维护</t>
    </r>
  </si>
  <si>
    <r>
      <t xml:space="preserve">    </t>
    </r>
    <r>
      <rPr>
        <sz val="11"/>
        <rFont val="宋体"/>
        <family val="3"/>
        <charset val="134"/>
      </rPr>
      <t>其他大中型水库库区基金支出</t>
    </r>
  </si>
  <si>
    <r>
      <t xml:space="preserve">  </t>
    </r>
    <r>
      <rPr>
        <b/>
        <sz val="11"/>
        <rFont val="宋体"/>
        <family val="3"/>
        <charset val="134"/>
      </rPr>
      <t>三峡水库库区基金支出</t>
    </r>
  </si>
  <si>
    <r>
      <t xml:space="preserve">    </t>
    </r>
    <r>
      <rPr>
        <sz val="11"/>
        <rFont val="宋体"/>
        <family val="3"/>
        <charset val="134"/>
      </rPr>
      <t>库区维护和管理</t>
    </r>
  </si>
  <si>
    <r>
      <t xml:space="preserve">    </t>
    </r>
    <r>
      <rPr>
        <sz val="11"/>
        <rFont val="宋体"/>
        <family val="3"/>
        <charset val="134"/>
      </rPr>
      <t>其他三峡水库库区基金支出</t>
    </r>
  </si>
  <si>
    <r>
      <t xml:space="preserve">  </t>
    </r>
    <r>
      <rPr>
        <b/>
        <sz val="11"/>
        <rFont val="宋体"/>
        <family val="3"/>
        <charset val="134"/>
      </rPr>
      <t>国家重大水利工程建设基金安排的支出</t>
    </r>
  </si>
  <si>
    <r>
      <t xml:space="preserve">    </t>
    </r>
    <r>
      <rPr>
        <sz val="11"/>
        <rFont val="宋体"/>
        <family val="3"/>
        <charset val="134"/>
      </rPr>
      <t>南水北调工程建设</t>
    </r>
  </si>
  <si>
    <r>
      <t xml:space="preserve">    </t>
    </r>
    <r>
      <rPr>
        <sz val="11"/>
        <rFont val="宋体"/>
        <family val="3"/>
        <charset val="134"/>
      </rPr>
      <t>三峡后续工作</t>
    </r>
  </si>
  <si>
    <r>
      <t xml:space="preserve">    </t>
    </r>
    <r>
      <rPr>
        <sz val="11"/>
        <rFont val="宋体"/>
        <family val="3"/>
        <charset val="134"/>
      </rPr>
      <t>地方重大水利工程建设</t>
    </r>
  </si>
  <si>
    <r>
      <t xml:space="preserve">    </t>
    </r>
    <r>
      <rPr>
        <sz val="11"/>
        <rFont val="宋体"/>
        <family val="3"/>
        <charset val="134"/>
      </rPr>
      <t>其他重大水利工程建设基金支出</t>
    </r>
  </si>
  <si>
    <r>
      <t xml:space="preserve">  </t>
    </r>
    <r>
      <rPr>
        <b/>
        <sz val="11"/>
        <rFont val="宋体"/>
        <family val="3"/>
        <charset val="134"/>
      </rPr>
      <t>大中型水库库区基金对应专项债务收入安排的支出</t>
    </r>
    <r>
      <rPr>
        <b/>
        <sz val="11"/>
        <rFont val="Times New Roman"/>
        <family val="1"/>
      </rPr>
      <t xml:space="preserve">  </t>
    </r>
  </si>
  <si>
    <r>
      <t xml:space="preserve">    </t>
    </r>
    <r>
      <rPr>
        <sz val="11"/>
        <rFont val="宋体"/>
        <family val="3"/>
        <charset val="134"/>
      </rPr>
      <t>基础设施建设和经济发展</t>
    </r>
    <r>
      <rPr>
        <sz val="11"/>
        <rFont val="Times New Roman"/>
        <family val="1"/>
      </rPr>
      <t xml:space="preserve">  </t>
    </r>
  </si>
  <si>
    <r>
      <t xml:space="preserve">    </t>
    </r>
    <r>
      <rPr>
        <sz val="11"/>
        <rFont val="宋体"/>
        <family val="3"/>
        <charset val="134"/>
      </rPr>
      <t>其他大中型水库库区基金对应专项债务收入支出</t>
    </r>
    <r>
      <rPr>
        <sz val="11"/>
        <rFont val="Times New Roman"/>
        <family val="1"/>
      </rPr>
      <t xml:space="preserve">  </t>
    </r>
  </si>
  <si>
    <r>
      <t xml:space="preserve">  </t>
    </r>
    <r>
      <rPr>
        <b/>
        <sz val="11"/>
        <rFont val="宋体"/>
        <family val="3"/>
        <charset val="134"/>
      </rPr>
      <t>国家重大水利工程建设基金对应专项债务收入安排的支出</t>
    </r>
    <r>
      <rPr>
        <b/>
        <sz val="11"/>
        <rFont val="Times New Roman"/>
        <family val="1"/>
      </rPr>
      <t xml:space="preserve">  </t>
    </r>
  </si>
  <si>
    <r>
      <t xml:space="preserve">    </t>
    </r>
    <r>
      <rPr>
        <sz val="11"/>
        <rFont val="宋体"/>
        <family val="3"/>
        <charset val="134"/>
      </rPr>
      <t>南水北调工程建设</t>
    </r>
    <r>
      <rPr>
        <sz val="11"/>
        <rFont val="Times New Roman"/>
        <family val="1"/>
      </rPr>
      <t xml:space="preserve">  </t>
    </r>
  </si>
  <si>
    <r>
      <t xml:space="preserve">    </t>
    </r>
    <r>
      <rPr>
        <sz val="11"/>
        <rFont val="宋体"/>
        <family val="3"/>
        <charset val="134"/>
      </rPr>
      <t>三峡工程后续工作</t>
    </r>
    <r>
      <rPr>
        <sz val="11"/>
        <rFont val="Times New Roman"/>
        <family val="1"/>
      </rPr>
      <t xml:space="preserve">  </t>
    </r>
  </si>
  <si>
    <r>
      <t xml:space="preserve">    </t>
    </r>
    <r>
      <rPr>
        <sz val="11"/>
        <rFont val="宋体"/>
        <family val="3"/>
        <charset val="134"/>
      </rPr>
      <t>地方重大水利工程建设</t>
    </r>
    <r>
      <rPr>
        <sz val="11"/>
        <rFont val="Times New Roman"/>
        <family val="1"/>
      </rPr>
      <t xml:space="preserve">  </t>
    </r>
  </si>
  <si>
    <r>
      <t xml:space="preserve">    </t>
    </r>
    <r>
      <rPr>
        <sz val="11"/>
        <rFont val="宋体"/>
        <family val="3"/>
        <charset val="134"/>
      </rPr>
      <t>其他重大水利工程建设基金对应专项债务收入支出</t>
    </r>
    <r>
      <rPr>
        <sz val="11"/>
        <rFont val="Times New Roman"/>
        <family val="1"/>
      </rPr>
      <t xml:space="preserve">  </t>
    </r>
  </si>
  <si>
    <r>
      <rPr>
        <b/>
        <sz val="11"/>
        <rFont val="宋体"/>
        <family val="3"/>
        <charset val="134"/>
      </rPr>
      <t>七、交通运输支出</t>
    </r>
    <phoneticPr fontId="5" type="noConversion"/>
  </si>
  <si>
    <r>
      <t xml:space="preserve">  </t>
    </r>
    <r>
      <rPr>
        <b/>
        <sz val="11"/>
        <rFont val="宋体"/>
        <family val="3"/>
        <charset val="134"/>
      </rPr>
      <t>海南省高等级公路车辆通行附加费安排的支出</t>
    </r>
  </si>
  <si>
    <r>
      <t xml:space="preserve">    </t>
    </r>
    <r>
      <rPr>
        <sz val="11"/>
        <rFont val="宋体"/>
        <family val="3"/>
        <charset val="134"/>
      </rPr>
      <t>公路建设</t>
    </r>
  </si>
  <si>
    <r>
      <t xml:space="preserve">    </t>
    </r>
    <r>
      <rPr>
        <sz val="11"/>
        <rFont val="宋体"/>
        <family val="3"/>
        <charset val="134"/>
      </rPr>
      <t>公路养护</t>
    </r>
  </si>
  <si>
    <r>
      <t xml:space="preserve">    </t>
    </r>
    <r>
      <rPr>
        <sz val="11"/>
        <rFont val="宋体"/>
        <family val="3"/>
        <charset val="134"/>
      </rPr>
      <t>公路还贷</t>
    </r>
  </si>
  <si>
    <r>
      <t xml:space="preserve">    </t>
    </r>
    <r>
      <rPr>
        <sz val="11"/>
        <rFont val="宋体"/>
        <family val="3"/>
        <charset val="134"/>
      </rPr>
      <t>其他海南省高等级公路车辆通行附加费安排的支出</t>
    </r>
  </si>
  <si>
    <r>
      <t xml:space="preserve">  </t>
    </r>
    <r>
      <rPr>
        <b/>
        <sz val="11"/>
        <rFont val="宋体"/>
        <family val="3"/>
        <charset val="134"/>
      </rPr>
      <t>车辆通行费安排的支出</t>
    </r>
  </si>
  <si>
    <r>
      <t xml:space="preserve">    </t>
    </r>
    <r>
      <rPr>
        <sz val="11"/>
        <rFont val="宋体"/>
        <family val="3"/>
        <charset val="134"/>
      </rPr>
      <t>政府还贷公路养护</t>
    </r>
  </si>
  <si>
    <r>
      <t xml:space="preserve">    </t>
    </r>
    <r>
      <rPr>
        <sz val="11"/>
        <rFont val="宋体"/>
        <family val="3"/>
        <charset val="134"/>
      </rPr>
      <t>政府还贷公路管理</t>
    </r>
  </si>
  <si>
    <r>
      <t xml:space="preserve">    </t>
    </r>
    <r>
      <rPr>
        <sz val="11"/>
        <rFont val="宋体"/>
        <family val="3"/>
        <charset val="134"/>
      </rPr>
      <t>其他车辆通行费安排的支出</t>
    </r>
  </si>
  <si>
    <r>
      <t xml:space="preserve">  </t>
    </r>
    <r>
      <rPr>
        <b/>
        <sz val="11"/>
        <rFont val="宋体"/>
        <family val="3"/>
        <charset val="134"/>
      </rPr>
      <t>港口建设费安排的支出</t>
    </r>
  </si>
  <si>
    <r>
      <t xml:space="preserve">    </t>
    </r>
    <r>
      <rPr>
        <sz val="11"/>
        <rFont val="宋体"/>
        <family val="3"/>
        <charset val="134"/>
      </rPr>
      <t>港口设施</t>
    </r>
  </si>
  <si>
    <r>
      <t xml:space="preserve">    </t>
    </r>
    <r>
      <rPr>
        <sz val="11"/>
        <rFont val="宋体"/>
        <family val="3"/>
        <charset val="134"/>
      </rPr>
      <t>航道建设和维护</t>
    </r>
  </si>
  <si>
    <r>
      <t xml:space="preserve">    </t>
    </r>
    <r>
      <rPr>
        <sz val="11"/>
        <rFont val="宋体"/>
        <family val="3"/>
        <charset val="134"/>
      </rPr>
      <t>航运保障系统建设</t>
    </r>
  </si>
  <si>
    <r>
      <t xml:space="preserve">    </t>
    </r>
    <r>
      <rPr>
        <sz val="11"/>
        <rFont val="宋体"/>
        <family val="3"/>
        <charset val="134"/>
      </rPr>
      <t>其他港口建设费安排的支出</t>
    </r>
  </si>
  <si>
    <r>
      <t xml:space="preserve">  </t>
    </r>
    <r>
      <rPr>
        <b/>
        <sz val="11"/>
        <rFont val="宋体"/>
        <family val="3"/>
        <charset val="134"/>
      </rPr>
      <t>铁路建设基金支出</t>
    </r>
  </si>
  <si>
    <r>
      <t xml:space="preserve">    </t>
    </r>
    <r>
      <rPr>
        <sz val="11"/>
        <rFont val="宋体"/>
        <family val="3"/>
        <charset val="134"/>
      </rPr>
      <t>铁路建设投资</t>
    </r>
  </si>
  <si>
    <r>
      <t xml:space="preserve">    </t>
    </r>
    <r>
      <rPr>
        <sz val="11"/>
        <rFont val="宋体"/>
        <family val="3"/>
        <charset val="134"/>
      </rPr>
      <t>购置铁路机车车辆</t>
    </r>
  </si>
  <si>
    <r>
      <t xml:space="preserve">    </t>
    </r>
    <r>
      <rPr>
        <sz val="11"/>
        <rFont val="宋体"/>
        <family val="3"/>
        <charset val="134"/>
      </rPr>
      <t>铁路还贷</t>
    </r>
  </si>
  <si>
    <r>
      <t xml:space="preserve">    </t>
    </r>
    <r>
      <rPr>
        <sz val="11"/>
        <rFont val="宋体"/>
        <family val="3"/>
        <charset val="134"/>
      </rPr>
      <t>建设项目铺底资金</t>
    </r>
  </si>
  <si>
    <r>
      <t xml:space="preserve">    </t>
    </r>
    <r>
      <rPr>
        <sz val="11"/>
        <rFont val="宋体"/>
        <family val="3"/>
        <charset val="134"/>
      </rPr>
      <t>勘测设计</t>
    </r>
  </si>
  <si>
    <r>
      <t xml:space="preserve">    </t>
    </r>
    <r>
      <rPr>
        <sz val="11"/>
        <rFont val="宋体"/>
        <family val="3"/>
        <charset val="134"/>
      </rPr>
      <t>注册资本金</t>
    </r>
  </si>
  <si>
    <r>
      <t xml:space="preserve">    </t>
    </r>
    <r>
      <rPr>
        <sz val="11"/>
        <rFont val="宋体"/>
        <family val="3"/>
        <charset val="134"/>
      </rPr>
      <t>周转资金</t>
    </r>
  </si>
  <si>
    <r>
      <t xml:space="preserve">    </t>
    </r>
    <r>
      <rPr>
        <sz val="11"/>
        <rFont val="宋体"/>
        <family val="3"/>
        <charset val="134"/>
      </rPr>
      <t>其他铁路建设基金支出</t>
    </r>
  </si>
  <si>
    <r>
      <t xml:space="preserve">  </t>
    </r>
    <r>
      <rPr>
        <b/>
        <sz val="11"/>
        <rFont val="宋体"/>
        <family val="3"/>
        <charset val="134"/>
      </rPr>
      <t>船舶油污损害赔偿基金支出</t>
    </r>
  </si>
  <si>
    <r>
      <t xml:space="preserve">    </t>
    </r>
    <r>
      <rPr>
        <sz val="11"/>
        <rFont val="宋体"/>
        <family val="3"/>
        <charset val="134"/>
      </rPr>
      <t>应急处置费用</t>
    </r>
  </si>
  <si>
    <r>
      <t xml:space="preserve">    </t>
    </r>
    <r>
      <rPr>
        <sz val="11"/>
        <rFont val="宋体"/>
        <family val="3"/>
        <charset val="134"/>
      </rPr>
      <t>控制清除污染</t>
    </r>
  </si>
  <si>
    <r>
      <t xml:space="preserve">    </t>
    </r>
    <r>
      <rPr>
        <sz val="11"/>
        <rFont val="宋体"/>
        <family val="3"/>
        <charset val="134"/>
      </rPr>
      <t>损失补偿</t>
    </r>
  </si>
  <si>
    <r>
      <t xml:space="preserve">    </t>
    </r>
    <r>
      <rPr>
        <sz val="11"/>
        <rFont val="宋体"/>
        <family val="3"/>
        <charset val="134"/>
      </rPr>
      <t>生态恢复</t>
    </r>
  </si>
  <si>
    <r>
      <t xml:space="preserve">    </t>
    </r>
    <r>
      <rPr>
        <sz val="11"/>
        <rFont val="宋体"/>
        <family val="3"/>
        <charset val="134"/>
      </rPr>
      <t>监视监测</t>
    </r>
  </si>
  <si>
    <r>
      <t xml:space="preserve">    </t>
    </r>
    <r>
      <rPr>
        <sz val="11"/>
        <rFont val="宋体"/>
        <family val="3"/>
        <charset val="134"/>
      </rPr>
      <t>其他船舶油污损害赔偿基金支出</t>
    </r>
  </si>
  <si>
    <r>
      <t xml:space="preserve">  </t>
    </r>
    <r>
      <rPr>
        <b/>
        <sz val="11"/>
        <rFont val="宋体"/>
        <family val="3"/>
        <charset val="134"/>
      </rPr>
      <t>民航发展基金支出</t>
    </r>
  </si>
  <si>
    <r>
      <t xml:space="preserve">    </t>
    </r>
    <r>
      <rPr>
        <sz val="11"/>
        <rFont val="宋体"/>
        <family val="3"/>
        <charset val="134"/>
      </rPr>
      <t>民航机场建设</t>
    </r>
  </si>
  <si>
    <r>
      <t xml:space="preserve">    </t>
    </r>
    <r>
      <rPr>
        <sz val="11"/>
        <rFont val="宋体"/>
        <family val="3"/>
        <charset val="134"/>
      </rPr>
      <t>空管系统建设</t>
    </r>
  </si>
  <si>
    <r>
      <t xml:space="preserve">    </t>
    </r>
    <r>
      <rPr>
        <sz val="11"/>
        <rFont val="宋体"/>
        <family val="3"/>
        <charset val="134"/>
      </rPr>
      <t>民航安全</t>
    </r>
  </si>
  <si>
    <r>
      <t xml:space="preserve">    </t>
    </r>
    <r>
      <rPr>
        <sz val="11"/>
        <rFont val="宋体"/>
        <family val="3"/>
        <charset val="134"/>
      </rPr>
      <t>航线和机场补贴</t>
    </r>
  </si>
  <si>
    <r>
      <t xml:space="preserve">    </t>
    </r>
    <r>
      <rPr>
        <sz val="11"/>
        <rFont val="宋体"/>
        <family val="3"/>
        <charset val="134"/>
      </rPr>
      <t>民航节能减排</t>
    </r>
  </si>
  <si>
    <r>
      <t xml:space="preserve">    </t>
    </r>
    <r>
      <rPr>
        <sz val="11"/>
        <rFont val="宋体"/>
        <family val="3"/>
        <charset val="134"/>
      </rPr>
      <t>通用航空发展</t>
    </r>
  </si>
  <si>
    <r>
      <t xml:space="preserve">    </t>
    </r>
    <r>
      <rPr>
        <sz val="11"/>
        <rFont val="宋体"/>
        <family val="3"/>
        <charset val="134"/>
      </rPr>
      <t>征管经费</t>
    </r>
  </si>
  <si>
    <r>
      <t xml:space="preserve">    </t>
    </r>
    <r>
      <rPr>
        <sz val="11"/>
        <rFont val="宋体"/>
        <family val="3"/>
        <charset val="134"/>
      </rPr>
      <t>其他民航发展基金支出</t>
    </r>
  </si>
  <si>
    <r>
      <t xml:space="preserve">  </t>
    </r>
    <r>
      <rPr>
        <b/>
        <sz val="11"/>
        <rFont val="宋体"/>
        <family val="3"/>
        <charset val="134"/>
      </rPr>
      <t>海南省高等级公路车辆通行附加费对应专项债务收入安排的支出</t>
    </r>
    <r>
      <rPr>
        <b/>
        <sz val="11"/>
        <rFont val="Times New Roman"/>
        <family val="1"/>
      </rPr>
      <t xml:space="preserve">  </t>
    </r>
  </si>
  <si>
    <r>
      <t xml:space="preserve">    </t>
    </r>
    <r>
      <rPr>
        <sz val="11"/>
        <rFont val="宋体"/>
        <family val="3"/>
        <charset val="134"/>
      </rPr>
      <t>公路建设</t>
    </r>
    <r>
      <rPr>
        <sz val="11"/>
        <rFont val="Times New Roman"/>
        <family val="1"/>
      </rPr>
      <t xml:space="preserve">  </t>
    </r>
  </si>
  <si>
    <r>
      <t xml:space="preserve">    </t>
    </r>
    <r>
      <rPr>
        <sz val="11"/>
        <rFont val="宋体"/>
        <family val="3"/>
        <charset val="134"/>
      </rPr>
      <t>其他海南省高等级公路车辆通行附加费对应专项债务收入安排的支出</t>
    </r>
    <r>
      <rPr>
        <sz val="11"/>
        <rFont val="Times New Roman"/>
        <family val="1"/>
      </rPr>
      <t xml:space="preserve">  </t>
    </r>
  </si>
  <si>
    <r>
      <t xml:space="preserve">  </t>
    </r>
    <r>
      <rPr>
        <b/>
        <sz val="11"/>
        <rFont val="宋体"/>
        <family val="3"/>
        <charset val="134"/>
      </rPr>
      <t>政府收费公路专项债券收入安排的支出</t>
    </r>
    <r>
      <rPr>
        <b/>
        <sz val="11"/>
        <rFont val="Times New Roman"/>
        <family val="1"/>
      </rPr>
      <t xml:space="preserve">  </t>
    </r>
  </si>
  <si>
    <r>
      <t xml:space="preserve">    </t>
    </r>
    <r>
      <rPr>
        <sz val="11"/>
        <rFont val="宋体"/>
        <family val="3"/>
        <charset val="134"/>
      </rPr>
      <t>其他政府收费公路专项债券收入安排的支出</t>
    </r>
    <r>
      <rPr>
        <sz val="11"/>
        <rFont val="Times New Roman"/>
        <family val="1"/>
      </rPr>
      <t xml:space="preserve">  </t>
    </r>
  </si>
  <si>
    <r>
      <t xml:space="preserve">  </t>
    </r>
    <r>
      <rPr>
        <b/>
        <sz val="11"/>
        <rFont val="宋体"/>
        <family val="3"/>
        <charset val="134"/>
      </rPr>
      <t>车辆通行费对应专项债务收入安排的支出</t>
    </r>
    <r>
      <rPr>
        <b/>
        <sz val="11"/>
        <rFont val="Times New Roman"/>
        <family val="1"/>
      </rPr>
      <t xml:space="preserve">  </t>
    </r>
  </si>
  <si>
    <r>
      <t xml:space="preserve">  </t>
    </r>
    <r>
      <rPr>
        <b/>
        <sz val="11"/>
        <rFont val="宋体"/>
        <family val="3"/>
        <charset val="134"/>
      </rPr>
      <t>港口建设费对应专项债务收入安排的支出</t>
    </r>
    <r>
      <rPr>
        <b/>
        <sz val="11"/>
        <rFont val="Times New Roman"/>
        <family val="1"/>
      </rPr>
      <t xml:space="preserve">  </t>
    </r>
  </si>
  <si>
    <r>
      <t xml:space="preserve">    </t>
    </r>
    <r>
      <rPr>
        <sz val="11"/>
        <rFont val="宋体"/>
        <family val="3"/>
        <charset val="134"/>
      </rPr>
      <t>港口设施</t>
    </r>
    <r>
      <rPr>
        <sz val="11"/>
        <rFont val="Times New Roman"/>
        <family val="1"/>
      </rPr>
      <t xml:space="preserve">  </t>
    </r>
  </si>
  <si>
    <r>
      <t xml:space="preserve">    </t>
    </r>
    <r>
      <rPr>
        <sz val="11"/>
        <rFont val="宋体"/>
        <family val="3"/>
        <charset val="134"/>
      </rPr>
      <t>航运保障系统建设</t>
    </r>
    <r>
      <rPr>
        <sz val="11"/>
        <rFont val="Times New Roman"/>
        <family val="1"/>
      </rPr>
      <t xml:space="preserve">  </t>
    </r>
  </si>
  <si>
    <r>
      <t xml:space="preserve">    </t>
    </r>
    <r>
      <rPr>
        <sz val="11"/>
        <rFont val="宋体"/>
        <family val="3"/>
        <charset val="134"/>
      </rPr>
      <t>其他港口建设费对应专项债务收入安排的支出</t>
    </r>
    <r>
      <rPr>
        <sz val="11"/>
        <rFont val="Times New Roman"/>
        <family val="1"/>
      </rPr>
      <t xml:space="preserve">  </t>
    </r>
  </si>
  <si>
    <r>
      <rPr>
        <b/>
        <sz val="11"/>
        <rFont val="宋体"/>
        <family val="3"/>
        <charset val="134"/>
      </rPr>
      <t>八、新型墙体材料专项基金相关支出</t>
    </r>
    <phoneticPr fontId="5" type="noConversion"/>
  </si>
  <si>
    <r>
      <t xml:space="preserve">  </t>
    </r>
    <r>
      <rPr>
        <b/>
        <sz val="11"/>
        <rFont val="宋体"/>
        <family val="3"/>
        <charset val="134"/>
      </rPr>
      <t>新型墙体材料专项基金及对应专项债务收入安排的支出</t>
    </r>
  </si>
  <si>
    <r>
      <t xml:space="preserve">    </t>
    </r>
    <r>
      <rPr>
        <sz val="11"/>
        <rFont val="宋体"/>
        <family val="3"/>
        <charset val="134"/>
      </rPr>
      <t>技改贴息和补助</t>
    </r>
  </si>
  <si>
    <r>
      <t xml:space="preserve">    </t>
    </r>
    <r>
      <rPr>
        <sz val="11"/>
        <rFont val="宋体"/>
        <family val="3"/>
        <charset val="134"/>
      </rPr>
      <t>技术研发和推广</t>
    </r>
  </si>
  <si>
    <r>
      <t xml:space="preserve">    </t>
    </r>
    <r>
      <rPr>
        <sz val="11"/>
        <rFont val="宋体"/>
        <family val="3"/>
        <charset val="134"/>
      </rPr>
      <t>示范项目补贴</t>
    </r>
  </si>
  <si>
    <r>
      <t xml:space="preserve">    </t>
    </r>
    <r>
      <rPr>
        <sz val="11"/>
        <rFont val="宋体"/>
        <family val="3"/>
        <charset val="134"/>
      </rPr>
      <t>宣传和培训</t>
    </r>
  </si>
  <si>
    <r>
      <t xml:space="preserve">    </t>
    </r>
    <r>
      <rPr>
        <sz val="11"/>
        <rFont val="宋体"/>
        <family val="3"/>
        <charset val="134"/>
      </rPr>
      <t>其他新型墙体材料专项基金支出</t>
    </r>
  </si>
  <si>
    <r>
      <rPr>
        <b/>
        <sz val="11"/>
        <rFont val="宋体"/>
        <family val="3"/>
        <charset val="134"/>
      </rPr>
      <t>九、资源勘探工业信息等支出</t>
    </r>
    <phoneticPr fontId="5" type="noConversion"/>
  </si>
  <si>
    <r>
      <t xml:space="preserve">  </t>
    </r>
    <r>
      <rPr>
        <b/>
        <sz val="11"/>
        <rFont val="宋体"/>
        <family val="3"/>
        <charset val="134"/>
      </rPr>
      <t>农网还贷资金支出</t>
    </r>
  </si>
  <si>
    <r>
      <t xml:space="preserve">    </t>
    </r>
    <r>
      <rPr>
        <sz val="11"/>
        <rFont val="宋体"/>
        <family val="3"/>
        <charset val="134"/>
      </rPr>
      <t>中央农网还贷资金支出</t>
    </r>
  </si>
  <si>
    <r>
      <t xml:space="preserve">    </t>
    </r>
    <r>
      <rPr>
        <sz val="11"/>
        <rFont val="宋体"/>
        <family val="3"/>
        <charset val="134"/>
      </rPr>
      <t>地方农网还贷资金支出</t>
    </r>
  </si>
  <si>
    <r>
      <t xml:space="preserve">    </t>
    </r>
    <r>
      <rPr>
        <sz val="11"/>
        <rFont val="宋体"/>
        <family val="3"/>
        <charset val="134"/>
      </rPr>
      <t>其他农网还贷资金支出</t>
    </r>
  </si>
  <si>
    <r>
      <rPr>
        <b/>
        <sz val="11"/>
        <rFont val="宋体"/>
        <family val="3"/>
        <charset val="134"/>
      </rPr>
      <t>十、金融支出</t>
    </r>
    <phoneticPr fontId="5" type="noConversion"/>
  </si>
  <si>
    <r>
      <t xml:space="preserve">  </t>
    </r>
    <r>
      <rPr>
        <b/>
        <sz val="11"/>
        <rFont val="宋体"/>
        <family val="3"/>
        <charset val="134"/>
      </rPr>
      <t>金融调控支出</t>
    </r>
  </si>
  <si>
    <r>
      <t xml:space="preserve">    </t>
    </r>
    <r>
      <rPr>
        <sz val="11"/>
        <rFont val="宋体"/>
        <family val="3"/>
        <charset val="134"/>
      </rPr>
      <t>中央特别国债经营基金支出</t>
    </r>
  </si>
  <si>
    <r>
      <t xml:space="preserve">    </t>
    </r>
    <r>
      <rPr>
        <sz val="11"/>
        <rFont val="宋体"/>
        <family val="3"/>
        <charset val="134"/>
      </rPr>
      <t>中央特别国债经营基金财务支出</t>
    </r>
  </si>
  <si>
    <r>
      <rPr>
        <b/>
        <sz val="11"/>
        <rFont val="宋体"/>
        <family val="3"/>
        <charset val="134"/>
      </rPr>
      <t>十一、其他支出</t>
    </r>
    <phoneticPr fontId="5" type="noConversion"/>
  </si>
  <si>
    <r>
      <t xml:space="preserve">  </t>
    </r>
    <r>
      <rPr>
        <b/>
        <sz val="11"/>
        <rFont val="宋体"/>
        <family val="3"/>
        <charset val="134"/>
      </rPr>
      <t>其他政府性基金及对应专项债务收入安排的支出</t>
    </r>
  </si>
  <si>
    <r>
      <t xml:space="preserve">    </t>
    </r>
    <r>
      <rPr>
        <sz val="11"/>
        <rFont val="宋体"/>
        <family val="3"/>
        <charset val="134"/>
      </rPr>
      <t>其他政府性基金安排的支出</t>
    </r>
    <r>
      <rPr>
        <sz val="11"/>
        <rFont val="Times New Roman"/>
        <family val="1"/>
      </rPr>
      <t xml:space="preserve">  </t>
    </r>
  </si>
  <si>
    <r>
      <t xml:space="preserve">    </t>
    </r>
    <r>
      <rPr>
        <sz val="11"/>
        <rFont val="宋体"/>
        <family val="3"/>
        <charset val="134"/>
      </rPr>
      <t>其他地方自行试点项目收益专项债券收入安排的支出</t>
    </r>
    <r>
      <rPr>
        <sz val="11"/>
        <rFont val="Times New Roman"/>
        <family val="1"/>
      </rPr>
      <t xml:space="preserve">  </t>
    </r>
  </si>
  <si>
    <r>
      <t xml:space="preserve">    </t>
    </r>
    <r>
      <rPr>
        <sz val="11"/>
        <rFont val="宋体"/>
        <family val="3"/>
        <charset val="134"/>
      </rPr>
      <t>其他政府性基金债务收入安排的支出</t>
    </r>
    <r>
      <rPr>
        <sz val="11"/>
        <rFont val="Times New Roman"/>
        <family val="1"/>
      </rPr>
      <t xml:space="preserve">  </t>
    </r>
  </si>
  <si>
    <r>
      <t xml:space="preserve">  </t>
    </r>
    <r>
      <rPr>
        <b/>
        <sz val="11"/>
        <rFont val="宋体"/>
        <family val="3"/>
        <charset val="134"/>
      </rPr>
      <t>彩票发行销售机构业务费安排的支出</t>
    </r>
  </si>
  <si>
    <r>
      <t xml:space="preserve">    </t>
    </r>
    <r>
      <rPr>
        <sz val="11"/>
        <rFont val="宋体"/>
        <family val="3"/>
        <charset val="134"/>
      </rPr>
      <t>福利彩票发行机构的业务费支出</t>
    </r>
  </si>
  <si>
    <r>
      <t xml:space="preserve">    </t>
    </r>
    <r>
      <rPr>
        <sz val="11"/>
        <rFont val="宋体"/>
        <family val="3"/>
        <charset val="134"/>
      </rPr>
      <t>体育彩票发行机构的业务费支出</t>
    </r>
  </si>
  <si>
    <r>
      <t xml:space="preserve">    </t>
    </r>
    <r>
      <rPr>
        <sz val="11"/>
        <rFont val="宋体"/>
        <family val="3"/>
        <charset val="134"/>
      </rPr>
      <t>福利彩票销售机构的业务费支出</t>
    </r>
  </si>
  <si>
    <r>
      <t xml:space="preserve">    </t>
    </r>
    <r>
      <rPr>
        <sz val="11"/>
        <rFont val="宋体"/>
        <family val="3"/>
        <charset val="134"/>
      </rPr>
      <t>体育彩票销售机构的业务费支出</t>
    </r>
  </si>
  <si>
    <r>
      <t xml:space="preserve">    </t>
    </r>
    <r>
      <rPr>
        <sz val="11"/>
        <rFont val="宋体"/>
        <family val="3"/>
        <charset val="134"/>
      </rPr>
      <t>彩票兑奖周转金支出</t>
    </r>
  </si>
  <si>
    <r>
      <t xml:space="preserve">    </t>
    </r>
    <r>
      <rPr>
        <sz val="11"/>
        <rFont val="宋体"/>
        <family val="3"/>
        <charset val="134"/>
      </rPr>
      <t>彩票发行销售风险基金支出</t>
    </r>
  </si>
  <si>
    <r>
      <t xml:space="preserve">    </t>
    </r>
    <r>
      <rPr>
        <sz val="11"/>
        <rFont val="宋体"/>
        <family val="3"/>
        <charset val="134"/>
      </rPr>
      <t>彩票市场调控资金支出</t>
    </r>
  </si>
  <si>
    <r>
      <t xml:space="preserve">    </t>
    </r>
    <r>
      <rPr>
        <sz val="11"/>
        <rFont val="宋体"/>
        <family val="3"/>
        <charset val="134"/>
      </rPr>
      <t>其他彩票发行销售机构业务费安排的支出</t>
    </r>
  </si>
  <si>
    <r>
      <t xml:space="preserve">  </t>
    </r>
    <r>
      <rPr>
        <b/>
        <sz val="11"/>
        <rFont val="宋体"/>
        <family val="3"/>
        <charset val="134"/>
      </rPr>
      <t>彩票公益金安排的支出</t>
    </r>
  </si>
  <si>
    <r>
      <t xml:space="preserve">    </t>
    </r>
    <r>
      <rPr>
        <sz val="11"/>
        <rFont val="宋体"/>
        <family val="3"/>
        <charset val="134"/>
      </rPr>
      <t>用于补充全国社会保障基金的彩票公益金支出</t>
    </r>
  </si>
  <si>
    <r>
      <t xml:space="preserve">    </t>
    </r>
    <r>
      <rPr>
        <sz val="11"/>
        <rFont val="宋体"/>
        <family val="3"/>
        <charset val="134"/>
      </rPr>
      <t>用于社会福利的彩票公益金支出</t>
    </r>
  </si>
  <si>
    <r>
      <t xml:space="preserve">    </t>
    </r>
    <r>
      <rPr>
        <sz val="11"/>
        <rFont val="宋体"/>
        <family val="3"/>
        <charset val="134"/>
      </rPr>
      <t>用于体育事业的彩票公益金支出</t>
    </r>
  </si>
  <si>
    <r>
      <t xml:space="preserve">    </t>
    </r>
    <r>
      <rPr>
        <sz val="11"/>
        <rFont val="宋体"/>
        <family val="3"/>
        <charset val="134"/>
      </rPr>
      <t>用于教育事业的彩票公益金支出</t>
    </r>
  </si>
  <si>
    <r>
      <t xml:space="preserve">    </t>
    </r>
    <r>
      <rPr>
        <sz val="11"/>
        <rFont val="宋体"/>
        <family val="3"/>
        <charset val="134"/>
      </rPr>
      <t>用于红十字事业的彩票公益金支出</t>
    </r>
  </si>
  <si>
    <r>
      <t xml:space="preserve">    </t>
    </r>
    <r>
      <rPr>
        <sz val="11"/>
        <rFont val="宋体"/>
        <family val="3"/>
        <charset val="134"/>
      </rPr>
      <t>用于残疾人事业的彩票公益金支出</t>
    </r>
  </si>
  <si>
    <r>
      <t xml:space="preserve">    </t>
    </r>
    <r>
      <rPr>
        <sz val="11"/>
        <rFont val="宋体"/>
        <family val="3"/>
        <charset val="134"/>
      </rPr>
      <t>用于文化事业的彩票公益金支出</t>
    </r>
  </si>
  <si>
    <r>
      <t xml:space="preserve">    </t>
    </r>
    <r>
      <rPr>
        <sz val="11"/>
        <rFont val="宋体"/>
        <family val="3"/>
        <charset val="134"/>
      </rPr>
      <t>用于扶贫的彩票公益金支出</t>
    </r>
  </si>
  <si>
    <r>
      <t xml:space="preserve">    </t>
    </r>
    <r>
      <rPr>
        <sz val="11"/>
        <rFont val="宋体"/>
        <family val="3"/>
        <charset val="134"/>
      </rPr>
      <t>用于法律援助的彩票公益金支出</t>
    </r>
  </si>
  <si>
    <r>
      <t xml:space="preserve">    </t>
    </r>
    <r>
      <rPr>
        <sz val="11"/>
        <rFont val="宋体"/>
        <family val="3"/>
        <charset val="134"/>
      </rPr>
      <t>用于城乡医疗救助的彩票公益金支出</t>
    </r>
  </si>
  <si>
    <r>
      <t xml:space="preserve">    </t>
    </r>
    <r>
      <rPr>
        <sz val="11"/>
        <rFont val="宋体"/>
        <family val="3"/>
        <charset val="134"/>
      </rPr>
      <t>用于其他社会公益事业的彩票公益金支出</t>
    </r>
  </si>
  <si>
    <r>
      <rPr>
        <b/>
        <sz val="11"/>
        <rFont val="宋体"/>
        <family val="3"/>
        <charset val="134"/>
      </rPr>
      <t>十二、债务付息支出</t>
    </r>
    <phoneticPr fontId="5" type="noConversion"/>
  </si>
  <si>
    <r>
      <t xml:space="preserve">  </t>
    </r>
    <r>
      <rPr>
        <b/>
        <sz val="11"/>
        <rFont val="宋体"/>
        <family val="3"/>
        <charset val="134"/>
      </rPr>
      <t>地方政府专项债务付息支出</t>
    </r>
  </si>
  <si>
    <r>
      <t xml:space="preserve">    </t>
    </r>
    <r>
      <rPr>
        <sz val="11"/>
        <rFont val="宋体"/>
        <family val="3"/>
        <charset val="134"/>
      </rPr>
      <t>海南省高等级公路车辆通行附加费债务付息支出</t>
    </r>
  </si>
  <si>
    <r>
      <t xml:space="preserve">    </t>
    </r>
    <r>
      <rPr>
        <sz val="11"/>
        <rFont val="宋体"/>
        <family val="3"/>
        <charset val="134"/>
      </rPr>
      <t>港口建设费债务付息支出</t>
    </r>
  </si>
  <si>
    <r>
      <t xml:space="preserve">    </t>
    </r>
    <r>
      <rPr>
        <sz val="11"/>
        <rFont val="宋体"/>
        <family val="3"/>
        <charset val="134"/>
      </rPr>
      <t>国家电影事业发展专项资金债务付息支出</t>
    </r>
  </si>
  <si>
    <r>
      <t xml:space="preserve">    </t>
    </r>
    <r>
      <rPr>
        <sz val="11"/>
        <rFont val="宋体"/>
        <family val="3"/>
        <charset val="134"/>
      </rPr>
      <t>国有土地使用权出让金债务付息支出</t>
    </r>
  </si>
  <si>
    <r>
      <t xml:space="preserve">    </t>
    </r>
    <r>
      <rPr>
        <sz val="11"/>
        <rFont val="宋体"/>
        <family val="3"/>
        <charset val="134"/>
      </rPr>
      <t>农业土地开发资金债务付息支出</t>
    </r>
  </si>
  <si>
    <r>
      <t xml:space="preserve">    </t>
    </r>
    <r>
      <rPr>
        <sz val="11"/>
        <rFont val="宋体"/>
        <family val="3"/>
        <charset val="134"/>
      </rPr>
      <t>大中型水库库区基金债务付息支出</t>
    </r>
  </si>
  <si>
    <r>
      <t xml:space="preserve">    </t>
    </r>
    <r>
      <rPr>
        <sz val="11"/>
        <rFont val="宋体"/>
        <family val="3"/>
        <charset val="134"/>
      </rPr>
      <t>城市基础设施配套费债务付息支出</t>
    </r>
  </si>
  <si>
    <r>
      <t xml:space="preserve">    </t>
    </r>
    <r>
      <rPr>
        <sz val="11"/>
        <rFont val="宋体"/>
        <family val="3"/>
        <charset val="134"/>
      </rPr>
      <t>小型水库移民扶助基金债务付息支出</t>
    </r>
  </si>
  <si>
    <r>
      <t xml:space="preserve">    </t>
    </r>
    <r>
      <rPr>
        <sz val="11"/>
        <rFont val="宋体"/>
        <family val="3"/>
        <charset val="134"/>
      </rPr>
      <t>国家重大水利工程建设基金债务付息支出</t>
    </r>
  </si>
  <si>
    <r>
      <t xml:space="preserve">    </t>
    </r>
    <r>
      <rPr>
        <sz val="11"/>
        <rFont val="宋体"/>
        <family val="3"/>
        <charset val="134"/>
      </rPr>
      <t>车辆通行费债务付息支出</t>
    </r>
  </si>
  <si>
    <r>
      <t xml:space="preserve">    </t>
    </r>
    <r>
      <rPr>
        <sz val="11"/>
        <rFont val="宋体"/>
        <family val="3"/>
        <charset val="134"/>
      </rPr>
      <t>污水处理费债务付息支出</t>
    </r>
  </si>
  <si>
    <r>
      <t xml:space="preserve">    </t>
    </r>
    <r>
      <rPr>
        <sz val="11"/>
        <rFont val="宋体"/>
        <family val="3"/>
        <charset val="134"/>
      </rPr>
      <t>土地储备专项债券付息支出</t>
    </r>
  </si>
  <si>
    <r>
      <t xml:space="preserve">    </t>
    </r>
    <r>
      <rPr>
        <sz val="11"/>
        <rFont val="宋体"/>
        <family val="3"/>
        <charset val="134"/>
      </rPr>
      <t>政府收费公路专项债券付息支出</t>
    </r>
  </si>
  <si>
    <r>
      <t xml:space="preserve">    </t>
    </r>
    <r>
      <rPr>
        <sz val="11"/>
        <rFont val="宋体"/>
        <family val="3"/>
        <charset val="134"/>
      </rPr>
      <t>棚户区改造专项债券付息支出</t>
    </r>
  </si>
  <si>
    <r>
      <t xml:space="preserve">    </t>
    </r>
    <r>
      <rPr>
        <sz val="11"/>
        <rFont val="宋体"/>
        <family val="3"/>
        <charset val="134"/>
      </rPr>
      <t>其他地方自行试点项目收益专项债券付息支出</t>
    </r>
  </si>
  <si>
    <r>
      <t xml:space="preserve">    </t>
    </r>
    <r>
      <rPr>
        <sz val="11"/>
        <rFont val="宋体"/>
        <family val="3"/>
        <charset val="134"/>
      </rPr>
      <t>其他政府性基金债务付息支出</t>
    </r>
  </si>
  <si>
    <r>
      <rPr>
        <b/>
        <sz val="11"/>
        <rFont val="宋体"/>
        <family val="3"/>
        <charset val="134"/>
      </rPr>
      <t>十三、债务发行费用支出</t>
    </r>
    <phoneticPr fontId="5" type="noConversion"/>
  </si>
  <si>
    <r>
      <t xml:space="preserve">  </t>
    </r>
    <r>
      <rPr>
        <b/>
        <sz val="11"/>
        <rFont val="宋体"/>
        <family val="3"/>
        <charset val="134"/>
      </rPr>
      <t>地方政府专项债务发行费用支出</t>
    </r>
  </si>
  <si>
    <r>
      <t xml:space="preserve">    </t>
    </r>
    <r>
      <rPr>
        <sz val="11"/>
        <rFont val="宋体"/>
        <family val="3"/>
        <charset val="134"/>
      </rPr>
      <t>海南省高等级公路车辆通行附加费债务发行费用支出</t>
    </r>
  </si>
  <si>
    <r>
      <t xml:space="preserve">    </t>
    </r>
    <r>
      <rPr>
        <sz val="11"/>
        <rFont val="宋体"/>
        <family val="3"/>
        <charset val="134"/>
      </rPr>
      <t>港口建设费债务发行费用支出</t>
    </r>
  </si>
  <si>
    <r>
      <t xml:space="preserve">    </t>
    </r>
    <r>
      <rPr>
        <sz val="11"/>
        <rFont val="宋体"/>
        <family val="3"/>
        <charset val="134"/>
      </rPr>
      <t>国家电影事业发展专项资金债务发行费用支出</t>
    </r>
  </si>
  <si>
    <r>
      <t xml:space="preserve">    </t>
    </r>
    <r>
      <rPr>
        <sz val="11"/>
        <rFont val="宋体"/>
        <family val="3"/>
        <charset val="134"/>
      </rPr>
      <t>国有土地使用权出让金债务发行费用支出</t>
    </r>
  </si>
  <si>
    <r>
      <t xml:space="preserve">    </t>
    </r>
    <r>
      <rPr>
        <sz val="11"/>
        <rFont val="宋体"/>
        <family val="3"/>
        <charset val="134"/>
      </rPr>
      <t>农业土地开发资金债务发行费用支出</t>
    </r>
  </si>
  <si>
    <r>
      <t xml:space="preserve">    </t>
    </r>
    <r>
      <rPr>
        <sz val="11"/>
        <rFont val="宋体"/>
        <family val="3"/>
        <charset val="134"/>
      </rPr>
      <t>大中型水库库区基金债务发行费用支出</t>
    </r>
  </si>
  <si>
    <r>
      <t xml:space="preserve">    </t>
    </r>
    <r>
      <rPr>
        <sz val="11"/>
        <rFont val="宋体"/>
        <family val="3"/>
        <charset val="134"/>
      </rPr>
      <t>城市基础设施配套费债务发行费用支出</t>
    </r>
  </si>
  <si>
    <r>
      <t xml:space="preserve">    </t>
    </r>
    <r>
      <rPr>
        <sz val="11"/>
        <rFont val="宋体"/>
        <family val="3"/>
        <charset val="134"/>
      </rPr>
      <t>小型水库移民扶助基金债务发行费用支出</t>
    </r>
  </si>
  <si>
    <r>
      <t xml:space="preserve">    </t>
    </r>
    <r>
      <rPr>
        <sz val="11"/>
        <rFont val="宋体"/>
        <family val="3"/>
        <charset val="134"/>
      </rPr>
      <t>国家重大水利工程建设基金债务发行费用支出</t>
    </r>
  </si>
  <si>
    <r>
      <t xml:space="preserve">    </t>
    </r>
    <r>
      <rPr>
        <sz val="11"/>
        <rFont val="宋体"/>
        <family val="3"/>
        <charset val="134"/>
      </rPr>
      <t>车辆通行费债务发行费用支出</t>
    </r>
  </si>
  <si>
    <r>
      <t xml:space="preserve">    </t>
    </r>
    <r>
      <rPr>
        <sz val="11"/>
        <rFont val="宋体"/>
        <family val="3"/>
        <charset val="134"/>
      </rPr>
      <t>污水处理费债务发行费用支出</t>
    </r>
  </si>
  <si>
    <r>
      <t xml:space="preserve">    </t>
    </r>
    <r>
      <rPr>
        <sz val="11"/>
        <rFont val="宋体"/>
        <family val="3"/>
        <charset val="134"/>
      </rPr>
      <t>土地储备专项债券发行费用支出</t>
    </r>
  </si>
  <si>
    <r>
      <t xml:space="preserve">    </t>
    </r>
    <r>
      <rPr>
        <sz val="11"/>
        <rFont val="宋体"/>
        <family val="3"/>
        <charset val="134"/>
      </rPr>
      <t>政府收费公路专项债券发行费用支出</t>
    </r>
  </si>
  <si>
    <r>
      <t xml:space="preserve">    </t>
    </r>
    <r>
      <rPr>
        <sz val="11"/>
        <rFont val="宋体"/>
        <family val="3"/>
        <charset val="134"/>
      </rPr>
      <t>棚户区改造专项债券发行费用支出</t>
    </r>
  </si>
  <si>
    <r>
      <t xml:space="preserve">    </t>
    </r>
    <r>
      <rPr>
        <sz val="11"/>
        <rFont val="宋体"/>
        <family val="3"/>
        <charset val="134"/>
      </rPr>
      <t>其他地方自行试点项目收益专项债券发行费用支出</t>
    </r>
  </si>
  <si>
    <r>
      <t xml:space="preserve">    </t>
    </r>
    <r>
      <rPr>
        <sz val="11"/>
        <rFont val="宋体"/>
        <family val="3"/>
        <charset val="134"/>
      </rPr>
      <t>其他政府性基金债务发行费用支出</t>
    </r>
  </si>
  <si>
    <r>
      <rPr>
        <sz val="11"/>
        <rFont val="宋体"/>
        <family val="3"/>
        <charset val="134"/>
      </rPr>
      <t>七、国有土地收益基金相关支出</t>
    </r>
    <phoneticPr fontId="5" type="noConversion"/>
  </si>
  <si>
    <r>
      <rPr>
        <sz val="11"/>
        <rFont val="宋体"/>
        <family val="3"/>
        <charset val="134"/>
      </rPr>
      <t>八、农业土地开发资金支出</t>
    </r>
    <phoneticPr fontId="5" type="noConversion"/>
  </si>
  <si>
    <r>
      <rPr>
        <sz val="11"/>
        <rFont val="宋体"/>
        <family val="3"/>
        <charset val="134"/>
      </rPr>
      <t>九、城市基础设施配套费支出</t>
    </r>
    <phoneticPr fontId="5" type="noConversion"/>
  </si>
  <si>
    <r>
      <rPr>
        <sz val="11"/>
        <rFont val="宋体"/>
        <family val="3"/>
        <charset val="134"/>
      </rPr>
      <t>十、污水处理费支出</t>
    </r>
    <phoneticPr fontId="5" type="noConversion"/>
  </si>
  <si>
    <r>
      <rPr>
        <sz val="11"/>
        <rFont val="宋体"/>
        <family val="3"/>
        <charset val="134"/>
      </rPr>
      <t>十一、大中型水库库区基金支出</t>
    </r>
    <phoneticPr fontId="5" type="noConversion"/>
  </si>
  <si>
    <r>
      <rPr>
        <sz val="11"/>
        <rFont val="宋体"/>
        <family val="3"/>
        <charset val="134"/>
      </rPr>
      <t>十二、三峡水库库区基金支出</t>
    </r>
    <phoneticPr fontId="5" type="noConversion"/>
  </si>
  <si>
    <r>
      <rPr>
        <sz val="11"/>
        <rFont val="宋体"/>
        <family val="3"/>
        <charset val="134"/>
      </rPr>
      <t>十三、国家重大水利工程建设基金支出</t>
    </r>
    <phoneticPr fontId="5" type="noConversion"/>
  </si>
  <si>
    <r>
      <rPr>
        <sz val="11"/>
        <rFont val="宋体"/>
        <family val="3"/>
        <charset val="134"/>
      </rPr>
      <t>十四、海南省高等级公路车辆通行附加费相关支出</t>
    </r>
    <phoneticPr fontId="5" type="noConversion"/>
  </si>
  <si>
    <r>
      <rPr>
        <sz val="11"/>
        <rFont val="宋体"/>
        <family val="3"/>
        <charset val="134"/>
      </rPr>
      <t>十五、车辆通行费相关支出</t>
    </r>
    <phoneticPr fontId="5" type="noConversion"/>
  </si>
  <si>
    <r>
      <rPr>
        <sz val="11"/>
        <rFont val="宋体"/>
        <family val="3"/>
        <charset val="134"/>
      </rPr>
      <t>十六、港口建设费支出</t>
    </r>
    <phoneticPr fontId="5" type="noConversion"/>
  </si>
  <si>
    <r>
      <rPr>
        <sz val="11"/>
        <rFont val="宋体"/>
        <family val="3"/>
        <charset val="134"/>
      </rPr>
      <t>十七、民航发展基金支出</t>
    </r>
    <phoneticPr fontId="5" type="noConversion"/>
  </si>
  <si>
    <r>
      <rPr>
        <sz val="11"/>
        <rFont val="宋体"/>
        <family val="3"/>
        <charset val="134"/>
      </rPr>
      <t>十八、农网还贷资金支出</t>
    </r>
    <phoneticPr fontId="5" type="noConversion"/>
  </si>
  <si>
    <r>
      <rPr>
        <sz val="11"/>
        <rFont val="宋体"/>
        <family val="3"/>
        <charset val="134"/>
      </rPr>
      <t>十九、旅游发展基金支出</t>
    </r>
    <phoneticPr fontId="5" type="noConversion"/>
  </si>
  <si>
    <r>
      <rPr>
        <sz val="11"/>
        <rFont val="宋体"/>
        <family val="3"/>
        <charset val="134"/>
      </rPr>
      <t>二十、彩票发行机构和彩票销售机构的业务费用</t>
    </r>
    <phoneticPr fontId="5" type="noConversion"/>
  </si>
  <si>
    <r>
      <rPr>
        <sz val="11"/>
        <rFont val="宋体"/>
        <family val="3"/>
        <charset val="134"/>
      </rPr>
      <t>二十一、彩票公益金支出</t>
    </r>
    <phoneticPr fontId="5" type="noConversion"/>
  </si>
  <si>
    <r>
      <rPr>
        <sz val="11"/>
        <rFont val="宋体"/>
        <family val="3"/>
        <charset val="134"/>
      </rPr>
      <t>二十二、其他政府性基金相关支出</t>
    </r>
    <phoneticPr fontId="5" type="noConversion"/>
  </si>
  <si>
    <r>
      <rPr>
        <b/>
        <sz val="11"/>
        <rFont val="宋体"/>
        <family val="3"/>
        <charset val="134"/>
      </rPr>
      <t>上年决算数</t>
    </r>
  </si>
  <si>
    <r>
      <rPr>
        <sz val="11"/>
        <rFont val="宋体"/>
        <family val="3"/>
        <charset val="134"/>
      </rPr>
      <t>道县</t>
    </r>
    <phoneticPr fontId="12" type="noConversion"/>
  </si>
  <si>
    <r>
      <t xml:space="preserve">  </t>
    </r>
    <r>
      <rPr>
        <sz val="11"/>
        <rFont val="宋体"/>
        <family val="3"/>
        <charset val="134"/>
      </rPr>
      <t>国有资本经营预算转移支付收入</t>
    </r>
  </si>
  <si>
    <r>
      <t xml:space="preserve">  </t>
    </r>
    <r>
      <rPr>
        <sz val="11"/>
        <rFont val="宋体"/>
        <family val="3"/>
        <charset val="134"/>
      </rPr>
      <t>国有资本经营预算上解收入</t>
    </r>
  </si>
  <si>
    <r>
      <rPr>
        <b/>
        <sz val="11"/>
        <rFont val="宋体"/>
        <family val="3"/>
        <charset val="134"/>
      </rPr>
      <t>一、社会保障和就业支出</t>
    </r>
    <phoneticPr fontId="5" type="noConversion"/>
  </si>
  <si>
    <r>
      <t xml:space="preserve">  </t>
    </r>
    <r>
      <rPr>
        <b/>
        <sz val="11"/>
        <rFont val="宋体"/>
        <family val="3"/>
        <charset val="134"/>
      </rPr>
      <t>补充全国社会保障基金</t>
    </r>
  </si>
  <si>
    <r>
      <t xml:space="preserve">    </t>
    </r>
    <r>
      <rPr>
        <sz val="11"/>
        <rFont val="宋体"/>
        <family val="3"/>
        <charset val="134"/>
      </rPr>
      <t>国有资本经营预算补充社保基金支出</t>
    </r>
  </si>
  <si>
    <r>
      <rPr>
        <b/>
        <sz val="11"/>
        <rFont val="宋体"/>
        <family val="3"/>
        <charset val="134"/>
      </rPr>
      <t>二、国有资本经营预算支出</t>
    </r>
    <phoneticPr fontId="5" type="noConversion"/>
  </si>
  <si>
    <r>
      <t xml:space="preserve">  </t>
    </r>
    <r>
      <rPr>
        <b/>
        <sz val="11"/>
        <rFont val="宋体"/>
        <family val="3"/>
        <charset val="134"/>
      </rPr>
      <t>解决历史遗留问题及改革成本支出</t>
    </r>
  </si>
  <si>
    <r>
      <t xml:space="preserve">    </t>
    </r>
    <r>
      <rPr>
        <sz val="11"/>
        <rFont val="宋体"/>
        <family val="3"/>
        <charset val="134"/>
      </rPr>
      <t>厂办大集体改革支出</t>
    </r>
  </si>
  <si>
    <r>
      <t xml:space="preserve">    "</t>
    </r>
    <r>
      <rPr>
        <sz val="11"/>
        <rFont val="宋体"/>
        <family val="3"/>
        <charset val="134"/>
      </rPr>
      <t>三供一业</t>
    </r>
    <r>
      <rPr>
        <sz val="11"/>
        <rFont val="Times New Roman"/>
        <family val="1"/>
      </rPr>
      <t>"</t>
    </r>
    <r>
      <rPr>
        <sz val="11"/>
        <rFont val="宋体"/>
        <family val="3"/>
        <charset val="134"/>
      </rPr>
      <t>移交补助支出</t>
    </r>
  </si>
  <si>
    <r>
      <t xml:space="preserve">    </t>
    </r>
    <r>
      <rPr>
        <sz val="11"/>
        <rFont val="宋体"/>
        <family val="3"/>
        <charset val="134"/>
      </rPr>
      <t>国有企业办职教幼教补助支出</t>
    </r>
  </si>
  <si>
    <r>
      <t xml:space="preserve">    </t>
    </r>
    <r>
      <rPr>
        <sz val="11"/>
        <rFont val="宋体"/>
        <family val="3"/>
        <charset val="134"/>
      </rPr>
      <t>国有企业办公共服务机构移交补助支出</t>
    </r>
  </si>
  <si>
    <r>
      <t xml:space="preserve">    </t>
    </r>
    <r>
      <rPr>
        <sz val="11"/>
        <rFont val="宋体"/>
        <family val="3"/>
        <charset val="134"/>
      </rPr>
      <t>国有企业退休人员社会化管理补助支出</t>
    </r>
  </si>
  <si>
    <r>
      <t xml:space="preserve">    </t>
    </r>
    <r>
      <rPr>
        <sz val="11"/>
        <rFont val="宋体"/>
        <family val="3"/>
        <charset val="134"/>
      </rPr>
      <t>国有企业棚户区改造支出</t>
    </r>
  </si>
  <si>
    <r>
      <t xml:space="preserve">    </t>
    </r>
    <r>
      <rPr>
        <sz val="11"/>
        <rFont val="宋体"/>
        <family val="3"/>
        <charset val="134"/>
      </rPr>
      <t>国有企业改革成本支出</t>
    </r>
  </si>
  <si>
    <r>
      <t xml:space="preserve">    </t>
    </r>
    <r>
      <rPr>
        <sz val="11"/>
        <rFont val="宋体"/>
        <family val="3"/>
        <charset val="134"/>
      </rPr>
      <t>离休干部医药费补助支出</t>
    </r>
  </si>
  <si>
    <r>
      <t xml:space="preserve">    </t>
    </r>
    <r>
      <rPr>
        <sz val="11"/>
        <rFont val="宋体"/>
        <family val="3"/>
        <charset val="134"/>
      </rPr>
      <t>其他解决历史遗留问题及改革成本支出</t>
    </r>
  </si>
  <si>
    <r>
      <t xml:space="preserve">  </t>
    </r>
    <r>
      <rPr>
        <b/>
        <sz val="11"/>
        <rFont val="宋体"/>
        <family val="3"/>
        <charset val="134"/>
      </rPr>
      <t>国有企业资本金注入</t>
    </r>
  </si>
  <si>
    <r>
      <t xml:space="preserve">    </t>
    </r>
    <r>
      <rPr>
        <sz val="11"/>
        <rFont val="宋体"/>
        <family val="3"/>
        <charset val="134"/>
      </rPr>
      <t>国有经济结构调整支出</t>
    </r>
  </si>
  <si>
    <r>
      <t xml:space="preserve">    </t>
    </r>
    <r>
      <rPr>
        <sz val="11"/>
        <rFont val="宋体"/>
        <family val="3"/>
        <charset val="134"/>
      </rPr>
      <t>公益性设施投资支出</t>
    </r>
  </si>
  <si>
    <r>
      <t xml:space="preserve">    </t>
    </r>
    <r>
      <rPr>
        <sz val="11"/>
        <rFont val="宋体"/>
        <family val="3"/>
        <charset val="134"/>
      </rPr>
      <t>前瞻性战略性产业发展支出</t>
    </r>
  </si>
  <si>
    <r>
      <t xml:space="preserve">    </t>
    </r>
    <r>
      <rPr>
        <sz val="11"/>
        <rFont val="宋体"/>
        <family val="3"/>
        <charset val="134"/>
      </rPr>
      <t>生态环境保护支出</t>
    </r>
  </si>
  <si>
    <r>
      <t xml:space="preserve">    </t>
    </r>
    <r>
      <rPr>
        <sz val="11"/>
        <rFont val="宋体"/>
        <family val="3"/>
        <charset val="134"/>
      </rPr>
      <t>支持科技进步支出</t>
    </r>
  </si>
  <si>
    <r>
      <t xml:space="preserve">    </t>
    </r>
    <r>
      <rPr>
        <sz val="11"/>
        <rFont val="宋体"/>
        <family val="3"/>
        <charset val="134"/>
      </rPr>
      <t>保障国家经济安全支出</t>
    </r>
  </si>
  <si>
    <r>
      <t xml:space="preserve">    </t>
    </r>
    <r>
      <rPr>
        <sz val="11"/>
        <rFont val="宋体"/>
        <family val="3"/>
        <charset val="134"/>
      </rPr>
      <t>对外投资合作支出</t>
    </r>
  </si>
  <si>
    <r>
      <t xml:space="preserve">    </t>
    </r>
    <r>
      <rPr>
        <sz val="11"/>
        <rFont val="宋体"/>
        <family val="3"/>
        <charset val="134"/>
      </rPr>
      <t>其他国有企业资本金注入</t>
    </r>
  </si>
  <si>
    <r>
      <t xml:space="preserve">  </t>
    </r>
    <r>
      <rPr>
        <b/>
        <sz val="11"/>
        <rFont val="宋体"/>
        <family val="3"/>
        <charset val="134"/>
      </rPr>
      <t>国有企业政策性补贴</t>
    </r>
    <r>
      <rPr>
        <b/>
        <sz val="11"/>
        <rFont val="Times New Roman"/>
        <family val="1"/>
      </rPr>
      <t>(</t>
    </r>
    <r>
      <rPr>
        <b/>
        <sz val="11"/>
        <rFont val="宋体"/>
        <family val="3"/>
        <charset val="134"/>
      </rPr>
      <t>款</t>
    </r>
    <r>
      <rPr>
        <b/>
        <sz val="11"/>
        <rFont val="Times New Roman"/>
        <family val="1"/>
      </rPr>
      <t>)</t>
    </r>
  </si>
  <si>
    <r>
      <t xml:space="preserve">    </t>
    </r>
    <r>
      <rPr>
        <sz val="11"/>
        <rFont val="宋体"/>
        <family val="3"/>
        <charset val="134"/>
      </rPr>
      <t>国有企业政策性补贴</t>
    </r>
    <r>
      <rPr>
        <sz val="11"/>
        <rFont val="Times New Roman"/>
        <family val="1"/>
      </rPr>
      <t>(</t>
    </r>
    <r>
      <rPr>
        <sz val="11"/>
        <rFont val="宋体"/>
        <family val="3"/>
        <charset val="134"/>
      </rPr>
      <t>项</t>
    </r>
    <r>
      <rPr>
        <sz val="11"/>
        <rFont val="Times New Roman"/>
        <family val="1"/>
      </rPr>
      <t>)</t>
    </r>
  </si>
  <si>
    <r>
      <t xml:space="preserve">  </t>
    </r>
    <r>
      <rPr>
        <b/>
        <sz val="11"/>
        <rFont val="宋体"/>
        <family val="3"/>
        <charset val="134"/>
      </rPr>
      <t>金融国有资本经营预算支出</t>
    </r>
  </si>
  <si>
    <r>
      <t xml:space="preserve">    </t>
    </r>
    <r>
      <rPr>
        <sz val="11"/>
        <rFont val="宋体"/>
        <family val="3"/>
        <charset val="134"/>
      </rPr>
      <t>资本性支出</t>
    </r>
  </si>
  <si>
    <r>
      <t xml:space="preserve">    </t>
    </r>
    <r>
      <rPr>
        <sz val="11"/>
        <rFont val="宋体"/>
        <family val="3"/>
        <charset val="134"/>
      </rPr>
      <t>改革性支出</t>
    </r>
  </si>
  <si>
    <r>
      <t xml:space="preserve">    </t>
    </r>
    <r>
      <rPr>
        <sz val="11"/>
        <rFont val="宋体"/>
        <family val="3"/>
        <charset val="134"/>
      </rPr>
      <t>其他金融国有资本经营预算支出</t>
    </r>
  </si>
  <si>
    <r>
      <t xml:space="preserve">  </t>
    </r>
    <r>
      <rPr>
        <b/>
        <sz val="11"/>
        <rFont val="宋体"/>
        <family val="3"/>
        <charset val="134"/>
      </rPr>
      <t>其他国有资本经营预算支出</t>
    </r>
    <r>
      <rPr>
        <b/>
        <sz val="11"/>
        <rFont val="Times New Roman"/>
        <family val="1"/>
      </rPr>
      <t>(</t>
    </r>
    <r>
      <rPr>
        <b/>
        <sz val="11"/>
        <rFont val="宋体"/>
        <family val="3"/>
        <charset val="134"/>
      </rPr>
      <t>款</t>
    </r>
    <r>
      <rPr>
        <b/>
        <sz val="11"/>
        <rFont val="Times New Roman"/>
        <family val="1"/>
      </rPr>
      <t>)</t>
    </r>
  </si>
  <si>
    <r>
      <t xml:space="preserve">    </t>
    </r>
    <r>
      <rPr>
        <sz val="11"/>
        <rFont val="宋体"/>
        <family val="3"/>
        <charset val="134"/>
      </rPr>
      <t>其他国有资本经营预算支出</t>
    </r>
    <r>
      <rPr>
        <sz val="11"/>
        <rFont val="Times New Roman"/>
        <family val="1"/>
      </rPr>
      <t>(</t>
    </r>
    <r>
      <rPr>
        <sz val="11"/>
        <rFont val="宋体"/>
        <family val="3"/>
        <charset val="134"/>
      </rPr>
      <t>项</t>
    </r>
    <r>
      <rPr>
        <sz val="11"/>
        <rFont val="Times New Roman"/>
        <family val="1"/>
      </rPr>
      <t>)</t>
    </r>
  </si>
  <si>
    <r>
      <t xml:space="preserve">  </t>
    </r>
    <r>
      <rPr>
        <sz val="12"/>
        <rFont val="宋体"/>
        <family val="3"/>
        <charset val="134"/>
      </rPr>
      <t>国有资本经营预算转移支付支出</t>
    </r>
  </si>
  <si>
    <r>
      <t xml:space="preserve">  </t>
    </r>
    <r>
      <rPr>
        <sz val="11"/>
        <rFont val="宋体"/>
        <family val="3"/>
        <charset val="134"/>
      </rPr>
      <t>国有资本经营预算上解支出</t>
    </r>
  </si>
  <si>
    <r>
      <t xml:space="preserve">  </t>
    </r>
    <r>
      <rPr>
        <sz val="11"/>
        <rFont val="宋体"/>
        <family val="3"/>
        <charset val="134"/>
      </rPr>
      <t>国有资本经营预算调出资金</t>
    </r>
  </si>
  <si>
    <r>
      <rPr>
        <sz val="11"/>
        <rFont val="宋体"/>
        <family val="3"/>
        <charset val="134"/>
      </rPr>
      <t>转移收入</t>
    </r>
    <phoneticPr fontId="5" type="noConversion"/>
  </si>
  <si>
    <r>
      <t xml:space="preserve">   </t>
    </r>
    <r>
      <rPr>
        <sz val="11"/>
        <rFont val="宋体"/>
        <family val="3"/>
        <charset val="134"/>
      </rPr>
      <t>生育保险基金</t>
    </r>
    <phoneticPr fontId="5" type="noConversion"/>
  </si>
  <si>
    <r>
      <rPr>
        <sz val="11"/>
        <rFont val="宋体"/>
        <family val="3"/>
        <charset val="134"/>
      </rPr>
      <t>保险费收入</t>
    </r>
    <phoneticPr fontId="5" type="noConversion"/>
  </si>
  <si>
    <r>
      <rPr>
        <sz val="11"/>
        <rFont val="宋体"/>
        <family val="3"/>
        <charset val="134"/>
      </rPr>
      <t>生育保险基金</t>
    </r>
    <phoneticPr fontId="5" type="noConversion"/>
  </si>
  <si>
    <r>
      <rPr>
        <sz val="11"/>
        <rFont val="宋体"/>
        <family val="3"/>
        <charset val="134"/>
      </rPr>
      <t>社会保险待遇支出</t>
    </r>
    <phoneticPr fontId="5" type="noConversion"/>
  </si>
  <si>
    <r>
      <rPr>
        <b/>
        <sz val="10"/>
        <rFont val="宋体"/>
        <family val="3"/>
        <charset val="134"/>
      </rPr>
      <t>一般债务</t>
    </r>
  </si>
  <si>
    <r>
      <rPr>
        <b/>
        <sz val="10"/>
        <rFont val="宋体"/>
        <family val="3"/>
        <charset val="134"/>
      </rPr>
      <t>项</t>
    </r>
    <r>
      <rPr>
        <b/>
        <sz val="10"/>
        <rFont val="Times New Roman"/>
        <family val="1"/>
      </rPr>
      <t xml:space="preserve">   </t>
    </r>
    <r>
      <rPr>
        <b/>
        <sz val="10"/>
        <rFont val="宋体"/>
        <family val="3"/>
        <charset val="134"/>
      </rPr>
      <t>目</t>
    </r>
    <phoneticPr fontId="5" type="noConversion"/>
  </si>
  <si>
    <r>
      <rPr>
        <sz val="11"/>
        <rFont val="宋体"/>
        <family val="3"/>
        <charset val="134"/>
      </rPr>
      <t>一、本年地方政府债务限额</t>
    </r>
    <phoneticPr fontId="5" type="noConversion"/>
  </si>
  <si>
    <r>
      <rPr>
        <sz val="11"/>
        <rFont val="宋体"/>
        <family val="3"/>
        <charset val="134"/>
      </rPr>
      <t>二、上年末地方政府债务余额</t>
    </r>
    <phoneticPr fontId="5" type="noConversion"/>
  </si>
  <si>
    <r>
      <rPr>
        <sz val="11"/>
        <rFont val="宋体"/>
        <family val="3"/>
        <charset val="134"/>
      </rPr>
      <t>三、年末地方政府债务余额</t>
    </r>
    <phoneticPr fontId="5" type="noConversion"/>
  </si>
  <si>
    <r>
      <rPr>
        <sz val="11"/>
        <rFont val="宋体"/>
        <family val="3"/>
        <charset val="134"/>
      </rPr>
      <t>四、本年地方政府债务</t>
    </r>
    <r>
      <rPr>
        <sz val="11"/>
        <rFont val="Times New Roman"/>
        <family val="1"/>
      </rPr>
      <t>(</t>
    </r>
    <r>
      <rPr>
        <sz val="11"/>
        <rFont val="宋体"/>
        <family val="3"/>
        <charset val="134"/>
      </rPr>
      <t>转贷</t>
    </r>
    <r>
      <rPr>
        <sz val="11"/>
        <rFont val="Times New Roman"/>
        <family val="1"/>
      </rPr>
      <t>)</t>
    </r>
    <r>
      <rPr>
        <sz val="11"/>
        <rFont val="宋体"/>
        <family val="3"/>
        <charset val="134"/>
      </rPr>
      <t>收入</t>
    </r>
    <phoneticPr fontId="5" type="noConversion"/>
  </si>
  <si>
    <r>
      <rPr>
        <sz val="11"/>
        <rFont val="宋体"/>
        <family val="3"/>
        <charset val="134"/>
      </rPr>
      <t>五、本年地方政府债务还本支出</t>
    </r>
    <phoneticPr fontId="5" type="noConversion"/>
  </si>
  <si>
    <r>
      <rPr>
        <sz val="11"/>
        <rFont val="宋体"/>
        <family val="3"/>
        <charset val="134"/>
      </rPr>
      <t>六、本年地方政府债务付息支出</t>
    </r>
    <phoneticPr fontId="5" type="noConversion"/>
  </si>
  <si>
    <r>
      <rPr>
        <sz val="11"/>
        <rFont val="宋体"/>
        <family val="3"/>
        <charset val="134"/>
      </rPr>
      <t>七、本年采用其他方式化解的债务本金</t>
    </r>
    <phoneticPr fontId="5" type="noConversion"/>
  </si>
  <si>
    <r>
      <rPr>
        <b/>
        <sz val="10"/>
        <rFont val="宋体"/>
        <family val="3"/>
        <charset val="134"/>
      </rPr>
      <t>专项债务</t>
    </r>
  </si>
  <si>
    <t>调整预算数</t>
    <phoneticPr fontId="5" type="noConversion"/>
  </si>
  <si>
    <t>调整预算数</t>
    <phoneticPr fontId="5" type="noConversion"/>
  </si>
  <si>
    <t>基本支出合计</t>
    <phoneticPr fontId="5" type="noConversion"/>
  </si>
  <si>
    <t>二十一、预备费</t>
    <phoneticPr fontId="5" type="noConversion"/>
  </si>
  <si>
    <t>二十二、其他支出</t>
    <phoneticPr fontId="5" type="noConversion"/>
  </si>
  <si>
    <t>二十三、债务付息支出</t>
    <phoneticPr fontId="5" type="noConversion"/>
  </si>
  <si>
    <t>二十四、债务发行费用支出</t>
    <phoneticPr fontId="5" type="noConversion"/>
  </si>
  <si>
    <t>一、一般公共服务支出</t>
    <phoneticPr fontId="5" type="noConversion"/>
  </si>
  <si>
    <r>
      <t xml:space="preserve">     </t>
    </r>
    <r>
      <rPr>
        <sz val="11"/>
        <rFont val="宋体"/>
        <family val="3"/>
        <charset val="134"/>
      </rPr>
      <t>机关服务</t>
    </r>
    <phoneticPr fontId="5" type="noConversion"/>
  </si>
  <si>
    <r>
      <t xml:space="preserve">     </t>
    </r>
    <r>
      <rPr>
        <sz val="11"/>
        <rFont val="宋体"/>
        <family val="3"/>
        <charset val="134"/>
      </rPr>
      <t>一般行政管理事务</t>
    </r>
    <phoneticPr fontId="5" type="noConversion"/>
  </si>
  <si>
    <r>
      <t xml:space="preserve">     </t>
    </r>
    <r>
      <rPr>
        <sz val="11"/>
        <rFont val="宋体"/>
        <family val="3"/>
        <charset val="134"/>
      </rPr>
      <t>行政运行</t>
    </r>
    <phoneticPr fontId="5" type="noConversion"/>
  </si>
  <si>
    <t>三十、专项债券对应项目专项收入</t>
    <phoneticPr fontId="5" type="noConversion"/>
  </si>
  <si>
    <t>七、城市公用事业附加及对应专项债务收入安排的支出</t>
    <phoneticPr fontId="5" type="noConversion"/>
  </si>
  <si>
    <r>
      <t xml:space="preserve">    </t>
    </r>
    <r>
      <rPr>
        <sz val="11"/>
        <rFont val="宋体"/>
        <family val="3"/>
        <charset val="134"/>
      </rPr>
      <t>注：</t>
    </r>
    <r>
      <rPr>
        <sz val="11"/>
        <rFont val="Times New Roman"/>
        <family val="1"/>
      </rPr>
      <t>1</t>
    </r>
    <r>
      <rPr>
        <sz val="11"/>
        <rFont val="宋体"/>
        <family val="3"/>
        <charset val="134"/>
      </rPr>
      <t>、按照党中央、国务院有关文件及部门预算管理有关规定，</t>
    </r>
    <r>
      <rPr>
        <sz val="11"/>
        <rFont val="Times New Roman"/>
        <family val="1"/>
      </rPr>
      <t>“</t>
    </r>
    <r>
      <rPr>
        <sz val="11"/>
        <rFont val="宋体"/>
        <family val="3"/>
        <charset val="134"/>
      </rPr>
      <t>三公</t>
    </r>
    <r>
      <rPr>
        <sz val="11"/>
        <rFont val="Times New Roman"/>
        <family val="1"/>
      </rPr>
      <t>”</t>
    </r>
    <r>
      <rPr>
        <sz val="11"/>
        <rFont val="宋体"/>
        <family val="3"/>
        <charset val="134"/>
      </rPr>
      <t>经费包括因公出国（境）费、公务用车购置及运行费和公务接待费。（</t>
    </r>
    <r>
      <rPr>
        <sz val="11"/>
        <rFont val="Times New Roman"/>
        <family val="1"/>
      </rPr>
      <t>1</t>
    </r>
    <r>
      <rPr>
        <sz val="11"/>
        <rFont val="宋体"/>
        <family val="3"/>
        <charset val="134"/>
      </rPr>
      <t>）因公出国（境）费，指单位工作人员公务出国（境）的住宿费、差旅费、伙食补助费、杂费、培训费等支出。（</t>
    </r>
    <r>
      <rPr>
        <sz val="11"/>
        <rFont val="Times New Roman"/>
        <family val="1"/>
      </rPr>
      <t>2</t>
    </r>
    <r>
      <rPr>
        <sz val="11"/>
        <rFont val="宋体"/>
        <family val="3"/>
        <charset val="134"/>
      </rPr>
      <t>）公务用车购置及运行费，指单位公务用车购置费及租用费、燃料费、维修费、过路过桥费、保险费、安全奖励费用等支出，公务用车指用于履行公务的机动车辆，包</t>
    </r>
    <r>
      <rPr>
        <sz val="11"/>
        <color indexed="8"/>
        <rFont val="宋体"/>
        <family val="3"/>
        <charset val="134"/>
      </rPr>
      <t>括领导干部</t>
    </r>
    <r>
      <rPr>
        <sz val="11"/>
        <rFont val="宋体"/>
        <family val="3"/>
        <charset val="134"/>
      </rPr>
      <t>专车、一般公务用车和执法执勤用车。（</t>
    </r>
    <r>
      <rPr>
        <sz val="11"/>
        <rFont val="Times New Roman"/>
        <family val="1"/>
      </rPr>
      <t>3</t>
    </r>
    <r>
      <rPr>
        <sz val="11"/>
        <rFont val="宋体"/>
        <family val="3"/>
        <charset val="134"/>
      </rPr>
      <t>）公务接待费，指单位按规定开支的各类公务接待（含外宾接待）支出。</t>
    </r>
    <r>
      <rPr>
        <sz val="11"/>
        <rFont val="Times New Roman"/>
        <family val="1"/>
      </rPr>
      <t>2</t>
    </r>
    <r>
      <rPr>
        <sz val="11"/>
        <rFont val="宋体"/>
        <family val="3"/>
        <charset val="134"/>
      </rPr>
      <t>、</t>
    </r>
    <r>
      <rPr>
        <sz val="11"/>
        <rFont val="Times New Roman"/>
        <family val="1"/>
      </rPr>
      <t>2018</t>
    </r>
    <r>
      <rPr>
        <sz val="11"/>
        <rFont val="宋体"/>
        <family val="3"/>
        <charset val="134"/>
      </rPr>
      <t>年</t>
    </r>
    <r>
      <rPr>
        <sz val="11"/>
        <rFont val="Times New Roman"/>
        <family val="1"/>
      </rPr>
      <t>“</t>
    </r>
    <r>
      <rPr>
        <sz val="11"/>
        <rFont val="宋体"/>
        <family val="3"/>
        <charset val="134"/>
      </rPr>
      <t>三公</t>
    </r>
    <r>
      <rPr>
        <sz val="11"/>
        <rFont val="Times New Roman"/>
        <family val="1"/>
      </rPr>
      <t>”</t>
    </r>
    <r>
      <rPr>
        <sz val="11"/>
        <rFont val="宋体"/>
        <family val="3"/>
        <charset val="134"/>
      </rPr>
      <t>经费决算比</t>
    </r>
    <r>
      <rPr>
        <sz val="11"/>
        <rFont val="Times New Roman"/>
        <family val="1"/>
      </rPr>
      <t>2017</t>
    </r>
    <r>
      <rPr>
        <sz val="11"/>
        <rFont val="宋体"/>
        <family val="3"/>
        <charset val="134"/>
      </rPr>
      <t>年减少</t>
    </r>
    <r>
      <rPr>
        <sz val="11"/>
        <rFont val="Times New Roman"/>
        <family val="1"/>
      </rPr>
      <t>215</t>
    </r>
    <r>
      <rPr>
        <sz val="11"/>
        <rFont val="宋体"/>
        <family val="3"/>
        <charset val="134"/>
      </rPr>
      <t>万元，减少原因主要是我县严格执行中央</t>
    </r>
    <r>
      <rPr>
        <sz val="11"/>
        <rFont val="Times New Roman"/>
        <family val="1"/>
      </rPr>
      <t>“</t>
    </r>
    <r>
      <rPr>
        <sz val="11"/>
        <rFont val="宋体"/>
        <family val="3"/>
        <charset val="134"/>
      </rPr>
      <t>八项规定</t>
    </r>
    <r>
      <rPr>
        <sz val="11"/>
        <rFont val="Times New Roman"/>
        <family val="1"/>
      </rPr>
      <t>”</t>
    </r>
    <r>
      <rPr>
        <sz val="11"/>
        <rFont val="宋体"/>
        <family val="3"/>
        <charset val="134"/>
      </rPr>
      <t>，进一步压缩公务接待经费支出。</t>
    </r>
    <r>
      <rPr>
        <sz val="11"/>
        <rFont val="Times New Roman"/>
        <family val="1"/>
      </rPr>
      <t xml:space="preserve">   </t>
    </r>
    <phoneticPr fontId="12" type="noConversion"/>
  </si>
  <si>
    <r>
      <rPr>
        <sz val="11"/>
        <rFont val="宋体"/>
        <family val="3"/>
        <charset val="134"/>
      </rPr>
      <t>附件</t>
    </r>
    <r>
      <rPr>
        <sz val="11"/>
        <rFont val="Times New Roman"/>
        <family val="1"/>
      </rPr>
      <t>2-18</t>
    </r>
    <phoneticPr fontId="5" type="noConversion"/>
  </si>
  <si>
    <r>
      <t>1</t>
    </r>
    <r>
      <rPr>
        <sz val="11"/>
        <rFont val="宋体"/>
        <family val="3"/>
        <charset val="134"/>
      </rPr>
      <t>、因公出国（境）费用</t>
    </r>
  </si>
  <si>
    <r>
      <t>2</t>
    </r>
    <r>
      <rPr>
        <sz val="11"/>
        <rFont val="宋体"/>
        <family val="3"/>
        <charset val="134"/>
      </rPr>
      <t>、公务接待费</t>
    </r>
  </si>
  <si>
    <r>
      <t>3</t>
    </r>
    <r>
      <rPr>
        <sz val="11"/>
        <rFont val="宋体"/>
        <family val="3"/>
        <charset val="134"/>
      </rPr>
      <t>、公务用车费</t>
    </r>
  </si>
  <si>
    <r>
      <rPr>
        <sz val="11"/>
        <rFont val="宋体"/>
        <family val="3"/>
        <charset val="134"/>
      </rPr>
      <t>其中：（</t>
    </r>
    <r>
      <rPr>
        <sz val="11"/>
        <rFont val="Times New Roman"/>
        <family val="1"/>
      </rPr>
      <t>1</t>
    </r>
    <r>
      <rPr>
        <sz val="11"/>
        <rFont val="宋体"/>
        <family val="3"/>
        <charset val="134"/>
      </rPr>
      <t>）公务用车运行维护费</t>
    </r>
    <phoneticPr fontId="5" type="noConversion"/>
  </si>
  <si>
    <t xml:space="preserve">     （2）公务用车购置</t>
    <phoneticPr fontId="5" type="noConversion"/>
  </si>
  <si>
    <r>
      <rPr>
        <b/>
        <sz val="11"/>
        <rFont val="宋体"/>
        <family val="3"/>
        <charset val="134"/>
      </rPr>
      <t>项目</t>
    </r>
  </si>
  <si>
    <r>
      <rPr>
        <b/>
        <sz val="11"/>
        <rFont val="宋体"/>
        <family val="3"/>
        <charset val="134"/>
      </rPr>
      <t>本年决算数</t>
    </r>
  </si>
  <si>
    <r>
      <rPr>
        <b/>
        <sz val="11"/>
        <rFont val="宋体"/>
        <family val="3"/>
        <charset val="134"/>
      </rPr>
      <t>合计</t>
    </r>
  </si>
  <si>
    <r>
      <rPr>
        <b/>
        <sz val="12"/>
        <rFont val="宋体"/>
        <family val="3"/>
        <charset val="134"/>
      </rPr>
      <t>道县</t>
    </r>
    <r>
      <rPr>
        <b/>
        <sz val="12"/>
        <rFont val="Times New Roman"/>
        <family val="1"/>
      </rPr>
      <t>“</t>
    </r>
    <r>
      <rPr>
        <b/>
        <sz val="12"/>
        <rFont val="宋体"/>
        <family val="3"/>
        <charset val="134"/>
      </rPr>
      <t>三公</t>
    </r>
    <r>
      <rPr>
        <b/>
        <sz val="12"/>
        <rFont val="Times New Roman"/>
        <family val="1"/>
      </rPr>
      <t>”</t>
    </r>
    <r>
      <rPr>
        <b/>
        <sz val="12"/>
        <rFont val="宋体"/>
        <family val="3"/>
        <charset val="134"/>
      </rPr>
      <t>经费决算情况表</t>
    </r>
    <phoneticPr fontId="12" type="noConversion"/>
  </si>
  <si>
    <t>一般公共预算对下税收返还和转移支付决算分项目表</t>
    <phoneticPr fontId="5" type="noConversion"/>
  </si>
  <si>
    <r>
      <rPr>
        <b/>
        <sz val="16"/>
        <rFont val="方正小标宋_GBK"/>
        <family val="4"/>
        <charset val="134"/>
      </rPr>
      <t>一般公共预算支出决算表</t>
    </r>
  </si>
  <si>
    <r>
      <rPr>
        <b/>
        <sz val="16"/>
        <rFont val="方正小标宋_GBK"/>
        <family val="4"/>
        <charset val="134"/>
      </rPr>
      <t>一般公共预算本级支出决算表</t>
    </r>
  </si>
  <si>
    <r>
      <rPr>
        <b/>
        <sz val="16"/>
        <rFont val="方正小标宋_GBK"/>
        <family val="4"/>
        <charset val="134"/>
      </rPr>
      <t>一般公共预算本级基本支出决算表</t>
    </r>
    <phoneticPr fontId="12" type="noConversion"/>
  </si>
  <si>
    <r>
      <rPr>
        <b/>
        <sz val="16"/>
        <rFont val="方正小标宋_GBK"/>
        <family val="4"/>
        <charset val="134"/>
      </rPr>
      <t>一般公共预算对下税收返还和转移支付决算分地区表</t>
    </r>
    <phoneticPr fontId="5" type="noConversion"/>
  </si>
  <si>
    <r>
      <rPr>
        <b/>
        <sz val="16"/>
        <rFont val="方正小标宋_GBK"/>
        <family val="4"/>
        <charset val="134"/>
      </rPr>
      <t>政府性基金收入决算表</t>
    </r>
  </si>
  <si>
    <r>
      <rPr>
        <b/>
        <sz val="16"/>
        <rFont val="方正小标宋_GBK"/>
        <family val="4"/>
        <charset val="134"/>
      </rPr>
      <t>政府性基金支出决算表</t>
    </r>
  </si>
  <si>
    <r>
      <rPr>
        <b/>
        <sz val="16"/>
        <rFont val="方正小标宋_GBK"/>
        <family val="4"/>
        <charset val="134"/>
      </rPr>
      <t>政府性基金本级支出决算表</t>
    </r>
  </si>
  <si>
    <r>
      <rPr>
        <b/>
        <sz val="16"/>
        <rFont val="方正小标宋_GBK"/>
        <family val="4"/>
        <charset val="134"/>
      </rPr>
      <t>政府性基金转移支付决算分项目表</t>
    </r>
  </si>
  <si>
    <r>
      <rPr>
        <b/>
        <sz val="16"/>
        <rFont val="方正小标宋_GBK"/>
        <family val="4"/>
        <charset val="134"/>
      </rPr>
      <t>政府性基金转移支付决算分地区表</t>
    </r>
  </si>
  <si>
    <r>
      <rPr>
        <b/>
        <sz val="16"/>
        <rFont val="方正小标宋_GBK"/>
        <family val="4"/>
        <charset val="134"/>
      </rPr>
      <t>国有资本经营收入决算表</t>
    </r>
  </si>
  <si>
    <r>
      <rPr>
        <b/>
        <sz val="16"/>
        <rFont val="方正小标宋_GBK"/>
        <family val="4"/>
        <charset val="134"/>
      </rPr>
      <t>国有资本经营支出决算表</t>
    </r>
  </si>
  <si>
    <r>
      <rPr>
        <b/>
        <sz val="16"/>
        <rFont val="方正小标宋_GBK"/>
        <family val="4"/>
        <charset val="134"/>
      </rPr>
      <t>社会保险基金收入决算表</t>
    </r>
  </si>
  <si>
    <r>
      <rPr>
        <b/>
        <sz val="16"/>
        <rFont val="方正小标宋_GBK"/>
        <family val="4"/>
        <charset val="134"/>
      </rPr>
      <t>社会保险基金支出决算表</t>
    </r>
  </si>
  <si>
    <r>
      <rPr>
        <b/>
        <sz val="16"/>
        <rFont val="方正小标宋_GBK"/>
        <family val="4"/>
        <charset val="134"/>
      </rPr>
      <t>地方政府一般债务限额和余额情况表</t>
    </r>
    <phoneticPr fontId="5" type="noConversion"/>
  </si>
  <si>
    <t>新增债券资金使用安排详见情况说明</t>
    <phoneticPr fontId="5" type="noConversion"/>
  </si>
  <si>
    <r>
      <t xml:space="preserve">         </t>
    </r>
    <r>
      <rPr>
        <sz val="10"/>
        <rFont val="宋体"/>
        <family val="3"/>
        <charset val="134"/>
      </rPr>
      <t>根据《财政部关于开展</t>
    </r>
    <r>
      <rPr>
        <sz val="10"/>
        <rFont val="Times New Roman"/>
        <family val="1"/>
      </rPr>
      <t>2019</t>
    </r>
    <r>
      <rPr>
        <sz val="10"/>
        <rFont val="宋体"/>
        <family val="3"/>
        <charset val="134"/>
      </rPr>
      <t>、</t>
    </r>
    <r>
      <rPr>
        <sz val="10"/>
        <rFont val="Times New Roman"/>
        <family val="1"/>
      </rPr>
      <t>2020</t>
    </r>
    <r>
      <rPr>
        <sz val="10"/>
        <rFont val="宋体"/>
        <family val="3"/>
        <charset val="134"/>
      </rPr>
      <t xml:space="preserve">年度地方预决算公开情况专项检查的通知》要求，此次需公开：
</t>
    </r>
    <r>
      <rPr>
        <sz val="10"/>
        <rFont val="Times New Roman"/>
        <family val="1"/>
      </rPr>
      <t xml:space="preserve">          1</t>
    </r>
    <r>
      <rPr>
        <sz val="10"/>
        <rFont val="宋体"/>
        <family val="3"/>
        <charset val="134"/>
      </rPr>
      <t>、</t>
    </r>
    <r>
      <rPr>
        <sz val="10"/>
        <rFont val="Times New Roman"/>
        <family val="1"/>
      </rPr>
      <t>2018</t>
    </r>
    <r>
      <rPr>
        <sz val="10"/>
        <rFont val="宋体"/>
        <family val="3"/>
        <charset val="134"/>
      </rPr>
      <t>年末和</t>
    </r>
    <r>
      <rPr>
        <sz val="10"/>
        <rFont val="Times New Roman"/>
        <family val="1"/>
      </rPr>
      <t>2019</t>
    </r>
    <r>
      <rPr>
        <sz val="10"/>
        <rFont val="宋体"/>
        <family val="3"/>
        <charset val="134"/>
      </rPr>
      <t xml:space="preserve">年末本地区、本级及所属地区地方政府债务限额、余额决算数，地方政府债券发行、还本付息决算数以及债券资金使用安排；
</t>
    </r>
    <r>
      <rPr>
        <sz val="10"/>
        <rFont val="Times New Roman"/>
        <family val="1"/>
      </rPr>
      <t xml:space="preserve">          2</t>
    </r>
    <r>
      <rPr>
        <sz val="10"/>
        <rFont val="宋体"/>
        <family val="3"/>
        <charset val="134"/>
      </rPr>
      <t>、</t>
    </r>
    <r>
      <rPr>
        <sz val="10"/>
        <rFont val="Times New Roman"/>
        <family val="1"/>
      </rPr>
      <t>2018</t>
    </r>
    <r>
      <rPr>
        <sz val="10"/>
        <rFont val="宋体"/>
        <family val="3"/>
        <charset val="134"/>
      </rPr>
      <t>年度和</t>
    </r>
    <r>
      <rPr>
        <sz val="10"/>
        <rFont val="Times New Roman"/>
        <family val="1"/>
      </rPr>
      <t>2019</t>
    </r>
    <r>
      <rPr>
        <sz val="10"/>
        <rFont val="宋体"/>
        <family val="3"/>
        <charset val="134"/>
      </rPr>
      <t xml:space="preserve">年度本地区、本级及所属地区地方政府债务限额及余额（或余额预计执行数），地方政府债券发行、还本付息额（或预计执行数）；
</t>
    </r>
    <r>
      <rPr>
        <sz val="10"/>
        <rFont val="Times New Roman"/>
        <family val="1"/>
      </rPr>
      <t xml:space="preserve">          3</t>
    </r>
    <r>
      <rPr>
        <sz val="10"/>
        <rFont val="宋体"/>
        <family val="3"/>
        <charset val="134"/>
      </rPr>
      <t>、</t>
    </r>
    <r>
      <rPr>
        <sz val="10"/>
        <rFont val="Times New Roman"/>
        <family val="1"/>
      </rPr>
      <t>2019</t>
    </r>
    <r>
      <rPr>
        <sz val="10"/>
        <rFont val="宋体"/>
        <family val="3"/>
        <charset val="134"/>
      </rPr>
      <t>年度和</t>
    </r>
    <r>
      <rPr>
        <sz val="10"/>
        <rFont val="Times New Roman"/>
        <family val="1"/>
      </rPr>
      <t>2020</t>
    </r>
    <r>
      <rPr>
        <sz val="10"/>
        <rFont val="宋体"/>
        <family val="3"/>
        <charset val="134"/>
      </rPr>
      <t>年度地方政府债券还本付息预算数，本地区及本级地方政府债券资金使用安排；</t>
    </r>
    <phoneticPr fontId="5" type="noConversion"/>
  </si>
  <si>
    <r>
      <t xml:space="preserve">          </t>
    </r>
    <r>
      <rPr>
        <sz val="10"/>
        <rFont val="宋体"/>
        <family val="3"/>
        <charset val="134"/>
      </rPr>
      <t>根据《财政部关于开展</t>
    </r>
    <r>
      <rPr>
        <sz val="10"/>
        <rFont val="Times New Roman"/>
        <family val="1"/>
      </rPr>
      <t>2019</t>
    </r>
    <r>
      <rPr>
        <sz val="10"/>
        <rFont val="宋体"/>
        <family val="3"/>
        <charset val="134"/>
      </rPr>
      <t>、</t>
    </r>
    <r>
      <rPr>
        <sz val="10"/>
        <rFont val="Times New Roman"/>
        <family val="1"/>
      </rPr>
      <t>2020</t>
    </r>
    <r>
      <rPr>
        <sz val="10"/>
        <rFont val="宋体"/>
        <family val="3"/>
        <charset val="134"/>
      </rPr>
      <t xml:space="preserve">年度地方预决算公开情况专项检查的通知》要求，此次需公开：
</t>
    </r>
    <r>
      <rPr>
        <sz val="10"/>
        <rFont val="Times New Roman"/>
        <family val="1"/>
      </rPr>
      <t xml:space="preserve">          1</t>
    </r>
    <r>
      <rPr>
        <sz val="10"/>
        <rFont val="宋体"/>
        <family val="3"/>
        <charset val="134"/>
      </rPr>
      <t>、</t>
    </r>
    <r>
      <rPr>
        <sz val="10"/>
        <rFont val="Times New Roman"/>
        <family val="1"/>
      </rPr>
      <t>2018</t>
    </r>
    <r>
      <rPr>
        <sz val="10"/>
        <rFont val="宋体"/>
        <family val="3"/>
        <charset val="134"/>
      </rPr>
      <t>年末和</t>
    </r>
    <r>
      <rPr>
        <sz val="10"/>
        <rFont val="Times New Roman"/>
        <family val="1"/>
      </rPr>
      <t>2019</t>
    </r>
    <r>
      <rPr>
        <sz val="10"/>
        <rFont val="宋体"/>
        <family val="3"/>
        <charset val="134"/>
      </rPr>
      <t xml:space="preserve">年末本地区、本级及所属地区地方政府债务限额、余额决算数，地方政府债券发行、还本付息决算数以及债券资金使用安排；
</t>
    </r>
    <r>
      <rPr>
        <sz val="10"/>
        <rFont val="Times New Roman"/>
        <family val="1"/>
      </rPr>
      <t xml:space="preserve">          2</t>
    </r>
    <r>
      <rPr>
        <sz val="10"/>
        <rFont val="宋体"/>
        <family val="3"/>
        <charset val="134"/>
      </rPr>
      <t>、</t>
    </r>
    <r>
      <rPr>
        <sz val="10"/>
        <rFont val="Times New Roman"/>
        <family val="1"/>
      </rPr>
      <t>2018</t>
    </r>
    <r>
      <rPr>
        <sz val="10"/>
        <rFont val="宋体"/>
        <family val="3"/>
        <charset val="134"/>
      </rPr>
      <t>年度和</t>
    </r>
    <r>
      <rPr>
        <sz val="10"/>
        <rFont val="Times New Roman"/>
        <family val="1"/>
      </rPr>
      <t>2019</t>
    </r>
    <r>
      <rPr>
        <sz val="10"/>
        <rFont val="宋体"/>
        <family val="3"/>
        <charset val="134"/>
      </rPr>
      <t xml:space="preserve">年度本地区、本级及所属地区地方政府债务限额及余额（或余额预计执行数），地方政府债券发行、还本付息额（或预计执行数）；
</t>
    </r>
    <r>
      <rPr>
        <sz val="10"/>
        <rFont val="Times New Roman"/>
        <family val="1"/>
      </rPr>
      <t xml:space="preserve">          3</t>
    </r>
    <r>
      <rPr>
        <sz val="10"/>
        <rFont val="宋体"/>
        <family val="3"/>
        <charset val="134"/>
      </rPr>
      <t>、</t>
    </r>
    <r>
      <rPr>
        <sz val="10"/>
        <rFont val="Times New Roman"/>
        <family val="1"/>
      </rPr>
      <t>2019</t>
    </r>
    <r>
      <rPr>
        <sz val="10"/>
        <rFont val="宋体"/>
        <family val="3"/>
        <charset val="134"/>
      </rPr>
      <t>年度和</t>
    </r>
    <r>
      <rPr>
        <sz val="10"/>
        <rFont val="Times New Roman"/>
        <family val="1"/>
      </rPr>
      <t>2020</t>
    </r>
    <r>
      <rPr>
        <sz val="10"/>
        <rFont val="宋体"/>
        <family val="3"/>
        <charset val="134"/>
      </rPr>
      <t>年度地方政府债券还本付息预算数，本地区及本级地方政府债券资金使用安排；</t>
    </r>
    <phoneticPr fontId="5" type="noConversion"/>
  </si>
  <si>
    <r>
      <rPr>
        <b/>
        <sz val="11"/>
        <rFont val="Times New Roman"/>
        <family val="1"/>
      </rPr>
      <t xml:space="preserve">        </t>
    </r>
    <r>
      <rPr>
        <b/>
        <sz val="11"/>
        <rFont val="宋体"/>
        <family val="3"/>
        <charset val="134"/>
      </rPr>
      <t>注：</t>
    </r>
    <r>
      <rPr>
        <sz val="11"/>
        <rFont val="宋体"/>
        <family val="3"/>
        <charset val="134"/>
      </rPr>
      <t>县级政府没有对下分配税收返还和转移支付的职能，因此对下税收返还和转移支付决算分项目表为空表</t>
    </r>
    <r>
      <rPr>
        <sz val="11"/>
        <rFont val="Times New Roman"/>
        <family val="1"/>
      </rPr>
      <t>,</t>
    </r>
    <r>
      <rPr>
        <sz val="11"/>
        <rFont val="宋体"/>
        <family val="3"/>
        <charset val="134"/>
      </rPr>
      <t>省对我县的税收返还和转移支付情况已做说明。</t>
    </r>
    <phoneticPr fontId="5" type="noConversion"/>
  </si>
  <si>
    <r>
      <rPr>
        <b/>
        <sz val="11"/>
        <rFont val="宋体"/>
        <family val="3"/>
        <charset val="134"/>
      </rPr>
      <t xml:space="preserve">    注：</t>
    </r>
    <r>
      <rPr>
        <sz val="11"/>
        <rFont val="宋体"/>
        <family val="3"/>
        <charset val="134"/>
      </rPr>
      <t>县级政府没有对下分配税收返还和转移支付的职能，因此对下税收返还和转移支付决算分地区表为空表。</t>
    </r>
    <phoneticPr fontId="12" type="noConversion"/>
  </si>
  <si>
    <r>
      <rPr>
        <b/>
        <sz val="11"/>
        <color theme="1"/>
        <rFont val="Times New Roman"/>
        <family val="1"/>
      </rPr>
      <t xml:space="preserve">        </t>
    </r>
    <r>
      <rPr>
        <b/>
        <sz val="11"/>
        <color theme="1"/>
        <rFont val="宋体"/>
        <family val="3"/>
        <charset val="134"/>
      </rPr>
      <t>注：</t>
    </r>
    <r>
      <rPr>
        <sz val="11"/>
        <color theme="1"/>
        <rFont val="宋体"/>
        <family val="3"/>
        <charset val="134"/>
      </rPr>
      <t>我县</t>
    </r>
    <r>
      <rPr>
        <sz val="11"/>
        <color theme="1"/>
        <rFont val="Times New Roman"/>
        <family val="1"/>
      </rPr>
      <t>2018</t>
    </r>
    <r>
      <rPr>
        <sz val="11"/>
        <color theme="1"/>
        <rFont val="宋体"/>
        <family val="3"/>
        <charset val="134"/>
      </rPr>
      <t>年无国有资本经营预算收入，也未安排国有资本经营预算支出。</t>
    </r>
    <phoneticPr fontId="5" type="noConversion"/>
  </si>
  <si>
    <r>
      <t xml:space="preserve">       </t>
    </r>
    <r>
      <rPr>
        <b/>
        <sz val="11"/>
        <rFont val="Times New Roman"/>
        <family val="1"/>
      </rPr>
      <t xml:space="preserve"> </t>
    </r>
    <r>
      <rPr>
        <b/>
        <sz val="11"/>
        <rFont val="宋体"/>
        <family val="3"/>
        <charset val="134"/>
      </rPr>
      <t>注：</t>
    </r>
    <r>
      <rPr>
        <sz val="11"/>
        <rFont val="宋体"/>
        <family val="3"/>
        <charset val="134"/>
      </rPr>
      <t>完成预算</t>
    </r>
    <r>
      <rPr>
        <sz val="11"/>
        <rFont val="Times New Roman"/>
        <family val="1"/>
      </rPr>
      <t>%=</t>
    </r>
    <r>
      <rPr>
        <sz val="11"/>
        <rFont val="宋体"/>
        <family val="3"/>
        <charset val="134"/>
      </rPr>
      <t>决算数</t>
    </r>
    <r>
      <rPr>
        <sz val="11"/>
        <rFont val="Times New Roman"/>
        <family val="1"/>
      </rPr>
      <t>/</t>
    </r>
    <r>
      <rPr>
        <sz val="11"/>
        <rFont val="宋体"/>
        <family val="3"/>
        <charset val="134"/>
      </rPr>
      <t>调整预算数</t>
    </r>
    <r>
      <rPr>
        <sz val="11"/>
        <rFont val="Times New Roman"/>
        <family val="1"/>
      </rPr>
      <t>*100</t>
    </r>
    <r>
      <rPr>
        <sz val="11"/>
        <rFont val="宋体"/>
        <family val="3"/>
        <charset val="134"/>
      </rPr>
      <t>；比上年增长</t>
    </r>
    <r>
      <rPr>
        <sz val="11"/>
        <rFont val="Times New Roman"/>
        <family val="1"/>
      </rPr>
      <t>%=</t>
    </r>
    <r>
      <rPr>
        <sz val="11"/>
        <rFont val="宋体"/>
        <family val="3"/>
        <charset val="134"/>
      </rPr>
      <t>（决算数</t>
    </r>
    <r>
      <rPr>
        <sz val="11"/>
        <rFont val="Times New Roman"/>
        <family val="1"/>
      </rPr>
      <t>-</t>
    </r>
    <r>
      <rPr>
        <sz val="11"/>
        <rFont val="宋体"/>
        <family val="3"/>
        <charset val="134"/>
      </rPr>
      <t>上年决算数）</t>
    </r>
    <r>
      <rPr>
        <sz val="11"/>
        <rFont val="Times New Roman"/>
        <family val="1"/>
      </rPr>
      <t>/</t>
    </r>
    <r>
      <rPr>
        <sz val="11"/>
        <rFont val="宋体"/>
        <family val="3"/>
        <charset val="134"/>
      </rPr>
      <t>上年决算数</t>
    </r>
    <r>
      <rPr>
        <sz val="11"/>
        <rFont val="Times New Roman"/>
        <family val="1"/>
      </rPr>
      <t>*100</t>
    </r>
    <r>
      <rPr>
        <sz val="11"/>
        <rFont val="宋体"/>
        <family val="3"/>
        <charset val="134"/>
      </rPr>
      <t>，下同。</t>
    </r>
    <phoneticPr fontId="5" type="noConversion"/>
  </si>
</sst>
</file>

<file path=xl/styles.xml><?xml version="1.0" encoding="utf-8"?>
<styleSheet xmlns="http://schemas.openxmlformats.org/spreadsheetml/2006/main">
  <numFmts count="8">
    <numFmt numFmtId="44" formatCode="_ &quot;¥&quot;* #,##0.00_ ;_ &quot;¥&quot;* \-#,##0.00_ ;_ &quot;¥&quot;* &quot;-&quot;??_ ;_ @_ "/>
    <numFmt numFmtId="176" formatCode="0.0"/>
    <numFmt numFmtId="177" formatCode="0_ "/>
    <numFmt numFmtId="178" formatCode="0.0_ "/>
    <numFmt numFmtId="179" formatCode="0.00_ "/>
    <numFmt numFmtId="180" formatCode="0.0_);[Red]\(0.0\)"/>
    <numFmt numFmtId="181" formatCode="0_);[Red]\(0\)"/>
    <numFmt numFmtId="182" formatCode="#,##0_ "/>
  </numFmts>
  <fonts count="33">
    <font>
      <sz val="11"/>
      <color theme="1"/>
      <name val="等线"/>
      <family val="2"/>
      <scheme val="minor"/>
    </font>
    <font>
      <sz val="11"/>
      <color theme="1"/>
      <name val="等线"/>
      <family val="2"/>
      <scheme val="minor"/>
    </font>
    <font>
      <sz val="12"/>
      <name val="宋体"/>
      <family val="3"/>
      <charset val="134"/>
    </font>
    <font>
      <sz val="11"/>
      <name val="Times New Roman"/>
      <family val="1"/>
    </font>
    <font>
      <sz val="11"/>
      <name val="宋体"/>
      <family val="3"/>
      <charset val="134"/>
    </font>
    <font>
      <sz val="9"/>
      <name val="等线"/>
      <family val="3"/>
      <charset val="134"/>
      <scheme val="minor"/>
    </font>
    <font>
      <sz val="9"/>
      <name val="Times New Roman"/>
      <family val="1"/>
    </font>
    <font>
      <sz val="16"/>
      <name val="Times New Roman"/>
      <family val="1"/>
    </font>
    <font>
      <sz val="12"/>
      <name val="Times New Roman"/>
      <family val="1"/>
    </font>
    <font>
      <b/>
      <sz val="11"/>
      <name val="Times New Roman"/>
      <family val="1"/>
    </font>
    <font>
      <b/>
      <sz val="11"/>
      <name val="宋体"/>
      <family val="3"/>
      <charset val="134"/>
    </font>
    <font>
      <sz val="10"/>
      <name val="Arial"/>
      <family val="2"/>
    </font>
    <font>
      <sz val="9"/>
      <name val="宋体"/>
      <family val="3"/>
      <charset val="134"/>
    </font>
    <font>
      <sz val="14"/>
      <name val="Times New Roman"/>
      <family val="1"/>
    </font>
    <font>
      <sz val="10"/>
      <name val="宋体"/>
      <family val="3"/>
      <charset val="134"/>
    </font>
    <font>
      <b/>
      <sz val="11"/>
      <name val="黑体"/>
      <family val="3"/>
      <charset val="134"/>
    </font>
    <font>
      <sz val="10"/>
      <color indexed="10"/>
      <name val="Times New Roman"/>
      <family val="1"/>
    </font>
    <font>
      <sz val="10"/>
      <name val="Times New Roman"/>
      <family val="1"/>
    </font>
    <font>
      <b/>
      <sz val="10"/>
      <name val="宋体"/>
      <family val="3"/>
      <charset val="134"/>
    </font>
    <font>
      <sz val="11"/>
      <name val="Times New Roman"/>
      <family val="3"/>
      <charset val="134"/>
    </font>
    <font>
      <sz val="11"/>
      <color theme="1"/>
      <name val="Times New Roman"/>
      <family val="1"/>
    </font>
    <font>
      <b/>
      <sz val="10"/>
      <name val="Times New Roman"/>
      <family val="1"/>
    </font>
    <font>
      <sz val="11"/>
      <color indexed="8"/>
      <name val="宋体"/>
      <family val="3"/>
      <charset val="134"/>
    </font>
    <font>
      <sz val="12"/>
      <name val="华文中宋"/>
      <family val="3"/>
      <charset val="134"/>
    </font>
    <font>
      <sz val="12"/>
      <name val="楷体_GB2312"/>
      <family val="3"/>
      <charset val="134"/>
    </font>
    <font>
      <b/>
      <sz val="12"/>
      <name val="Times New Roman"/>
      <family val="1"/>
    </font>
    <font>
      <b/>
      <sz val="12"/>
      <name val="宋体"/>
      <family val="3"/>
      <charset val="134"/>
    </font>
    <font>
      <sz val="11"/>
      <color theme="1"/>
      <name val="宋体"/>
      <family val="3"/>
      <charset val="134"/>
    </font>
    <font>
      <sz val="11"/>
      <color theme="1"/>
      <name val="Times New Roman"/>
      <family val="3"/>
      <charset val="134"/>
    </font>
    <font>
      <b/>
      <sz val="11"/>
      <color theme="1"/>
      <name val="宋体"/>
      <family val="3"/>
      <charset val="134"/>
    </font>
    <font>
      <b/>
      <sz val="16"/>
      <name val="Times New Roman"/>
      <family val="1"/>
    </font>
    <font>
      <b/>
      <sz val="16"/>
      <name val="方正小标宋_GBK"/>
      <family val="4"/>
      <charset val="134"/>
    </font>
    <font>
      <b/>
      <sz val="11"/>
      <color theme="1"/>
      <name val="Times New Roman"/>
      <family val="1"/>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2">
    <xf numFmtId="0" fontId="0" fillId="0" borderId="0"/>
    <xf numFmtId="44" fontId="1" fillId="0" borderId="0" applyFont="0" applyFill="0" applyBorder="0" applyAlignment="0" applyProtection="0">
      <alignment vertical="center"/>
    </xf>
    <xf numFmtId="0" fontId="2" fillId="0" borderId="0">
      <alignment vertical="center"/>
    </xf>
    <xf numFmtId="0" fontId="11" fillId="0" borderId="0" applyBorder="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xf numFmtId="0" fontId="2" fillId="0" borderId="0"/>
    <xf numFmtId="9" fontId="1" fillId="0" borderId="0" applyFont="0" applyFill="0" applyBorder="0" applyAlignment="0" applyProtection="0">
      <alignment vertical="center"/>
    </xf>
  </cellStyleXfs>
  <cellXfs count="203">
    <xf numFmtId="0" fontId="0" fillId="0" borderId="0" xfId="0"/>
    <xf numFmtId="0" fontId="3" fillId="0" borderId="0" xfId="2" applyNumberFormat="1" applyFont="1" applyFill="1" applyBorder="1" applyAlignment="1" applyProtection="1">
      <alignment horizontal="left" vertical="center"/>
    </xf>
    <xf numFmtId="0" fontId="6" fillId="0" borderId="0" xfId="0" applyFont="1" applyAlignment="1"/>
    <xf numFmtId="0" fontId="0" fillId="0" borderId="0" xfId="0" applyAlignment="1"/>
    <xf numFmtId="2" fontId="7" fillId="0" borderId="0" xfId="0" applyNumberFormat="1" applyFont="1" applyBorder="1" applyAlignment="1" applyProtection="1">
      <alignment horizontal="left"/>
    </xf>
    <xf numFmtId="2" fontId="7" fillId="0" borderId="0" xfId="0" applyNumberFormat="1" applyFont="1" applyBorder="1" applyAlignment="1"/>
    <xf numFmtId="2" fontId="7" fillId="0" borderId="0" xfId="0" applyNumberFormat="1" applyFont="1" applyAlignment="1" applyProtection="1">
      <alignment horizontal="left"/>
    </xf>
    <xf numFmtId="0" fontId="8" fillId="0" borderId="0" xfId="0" applyFont="1" applyFill="1" applyAlignment="1">
      <alignment vertical="center"/>
    </xf>
    <xf numFmtId="2" fontId="3" fillId="0" borderId="0" xfId="0" applyNumberFormat="1" applyFont="1" applyBorder="1" applyAlignment="1">
      <alignment horizontal="center" vertical="center"/>
    </xf>
    <xf numFmtId="0" fontId="4" fillId="0" borderId="0" xfId="0" applyFont="1" applyAlignment="1">
      <alignment vertical="center"/>
    </xf>
    <xf numFmtId="0" fontId="9" fillId="0" borderId="2" xfId="3" applyFont="1" applyFill="1" applyBorder="1" applyAlignment="1" applyProtection="1">
      <alignment vertical="center"/>
      <protection locked="0"/>
    </xf>
    <xf numFmtId="2" fontId="3" fillId="0" borderId="2" xfId="0" applyNumberFormat="1" applyFont="1" applyFill="1" applyBorder="1" applyAlignment="1" applyProtection="1">
      <alignment vertical="center" wrapText="1"/>
    </xf>
    <xf numFmtId="176" fontId="3" fillId="0" borderId="2" xfId="4" applyNumberFormat="1" applyFont="1" applyFill="1" applyBorder="1" applyAlignment="1">
      <alignment vertical="center" wrapText="1"/>
    </xf>
    <xf numFmtId="0" fontId="3" fillId="0" borderId="2" xfId="0" applyFont="1" applyFill="1" applyBorder="1" applyAlignment="1">
      <alignment vertical="center"/>
    </xf>
    <xf numFmtId="0" fontId="6" fillId="0" borderId="2" xfId="0" applyFont="1" applyFill="1" applyBorder="1" applyAlignment="1"/>
    <xf numFmtId="0" fontId="9" fillId="0" borderId="2" xfId="3" applyFont="1" applyFill="1" applyBorder="1" applyAlignment="1" applyProtection="1">
      <alignment horizontal="center" vertical="center"/>
      <protection locked="0"/>
    </xf>
    <xf numFmtId="0" fontId="9" fillId="0" borderId="2" xfId="3" applyFont="1" applyFill="1" applyBorder="1" applyAlignment="1" applyProtection="1">
      <alignment horizontal="left" vertical="center"/>
      <protection locked="0"/>
    </xf>
    <xf numFmtId="0" fontId="3" fillId="0" borderId="2" xfId="3" applyFont="1" applyFill="1" applyBorder="1" applyAlignment="1" applyProtection="1">
      <alignment horizontal="left" vertical="center"/>
      <protection locked="0"/>
    </xf>
    <xf numFmtId="0" fontId="3" fillId="0" borderId="2" xfId="0" applyFont="1" applyBorder="1" applyAlignment="1"/>
    <xf numFmtId="0" fontId="8" fillId="0" borderId="0" xfId="0" applyFont="1" applyAlignment="1">
      <alignment horizontal="center" vertical="center"/>
    </xf>
    <xf numFmtId="2" fontId="3" fillId="0" borderId="0" xfId="0" applyNumberFormat="1" applyFont="1" applyBorder="1" applyAlignment="1" applyProtection="1">
      <alignment horizontal="left"/>
    </xf>
    <xf numFmtId="0" fontId="3" fillId="0" borderId="0" xfId="0" applyFont="1" applyAlignment="1">
      <alignment vertical="center"/>
    </xf>
    <xf numFmtId="2" fontId="3" fillId="0" borderId="0" xfId="0" applyNumberFormat="1" applyFont="1" applyAlignment="1">
      <alignment vertical="center"/>
    </xf>
    <xf numFmtId="0" fontId="3" fillId="0" borderId="0" xfId="0" applyFont="1" applyFill="1" applyAlignment="1">
      <alignment vertical="center"/>
    </xf>
    <xf numFmtId="0" fontId="3" fillId="0" borderId="2" xfId="5" applyFont="1" applyFill="1" applyBorder="1" applyAlignment="1" applyProtection="1">
      <alignment vertical="center"/>
      <protection locked="0"/>
    </xf>
    <xf numFmtId="1" fontId="3" fillId="0" borderId="2" xfId="3" applyNumberFormat="1" applyFont="1" applyFill="1" applyBorder="1" applyAlignment="1" applyProtection="1">
      <alignment vertical="center"/>
      <protection locked="0"/>
    </xf>
    <xf numFmtId="0" fontId="2" fillId="0" borderId="0" xfId="0" applyFont="1" applyAlignment="1">
      <alignment horizontal="center" vertical="center"/>
    </xf>
    <xf numFmtId="31" fontId="13" fillId="0" borderId="0" xfId="0" applyNumberFormat="1" applyFont="1" applyBorder="1" applyAlignment="1" applyProtection="1">
      <alignment horizontal="left"/>
    </xf>
    <xf numFmtId="0" fontId="2" fillId="0" borderId="0" xfId="0" applyFont="1" applyAlignment="1">
      <alignment vertical="center"/>
    </xf>
    <xf numFmtId="2" fontId="9" fillId="0" borderId="2" xfId="0" applyNumberFormat="1" applyFont="1" applyBorder="1" applyAlignment="1">
      <alignment horizontal="center" vertical="center" wrapText="1"/>
    </xf>
    <xf numFmtId="2" fontId="2" fillId="0" borderId="0" xfId="0" applyNumberFormat="1" applyFont="1" applyAlignment="1">
      <alignment vertical="center"/>
    </xf>
    <xf numFmtId="2" fontId="9" fillId="0" borderId="2" xfId="0" applyNumberFormat="1" applyFont="1" applyBorder="1" applyAlignment="1" applyProtection="1">
      <alignment vertical="center" wrapText="1"/>
    </xf>
    <xf numFmtId="2" fontId="9" fillId="0" borderId="2" xfId="0" applyNumberFormat="1" applyFont="1" applyFill="1" applyBorder="1" applyAlignment="1" applyProtection="1">
      <alignment vertical="center" wrapText="1"/>
    </xf>
    <xf numFmtId="2" fontId="9" fillId="0" borderId="2" xfId="0" applyNumberFormat="1" applyFont="1" applyBorder="1" applyAlignment="1">
      <alignment vertical="center" wrapText="1"/>
    </xf>
    <xf numFmtId="0" fontId="8" fillId="0" borderId="0" xfId="0" applyFont="1" applyAlignment="1">
      <alignment vertical="center"/>
    </xf>
    <xf numFmtId="2" fontId="8" fillId="0" borderId="0" xfId="0" applyNumberFormat="1" applyFont="1" applyAlignment="1">
      <alignment vertical="center"/>
    </xf>
    <xf numFmtId="0" fontId="3" fillId="0" borderId="3" xfId="0" applyFont="1" applyFill="1" applyBorder="1" applyAlignment="1">
      <alignment vertical="center"/>
    </xf>
    <xf numFmtId="31" fontId="3" fillId="0" borderId="0" xfId="0" applyNumberFormat="1" applyFont="1" applyAlignment="1" applyProtection="1">
      <alignment horizontal="left"/>
    </xf>
    <xf numFmtId="49" fontId="3" fillId="0" borderId="2" xfId="0" applyNumberFormat="1" applyFont="1" applyFill="1" applyBorder="1" applyAlignment="1" applyProtection="1">
      <alignment horizontal="left" vertical="center" wrapText="1" indent="1"/>
    </xf>
    <xf numFmtId="0" fontId="6" fillId="0" borderId="2" xfId="0" applyFont="1" applyBorder="1" applyAlignment="1"/>
    <xf numFmtId="49" fontId="3" fillId="0" borderId="2" xfId="0" applyNumberFormat="1" applyFont="1" applyFill="1" applyBorder="1" applyAlignment="1" applyProtection="1">
      <alignment horizontal="left" vertical="center" wrapText="1" indent="3"/>
    </xf>
    <xf numFmtId="2" fontId="3" fillId="0" borderId="0" xfId="0" applyNumberFormat="1" applyFont="1" applyAlignment="1"/>
    <xf numFmtId="2" fontId="3" fillId="0" borderId="0" xfId="0" applyNumberFormat="1" applyFont="1" applyAlignment="1" applyProtection="1">
      <alignment horizontal="center" vertical="center"/>
    </xf>
    <xf numFmtId="176" fontId="3" fillId="0" borderId="2" xfId="4" applyNumberFormat="1" applyFont="1" applyFill="1" applyBorder="1" applyAlignment="1" applyProtection="1">
      <alignment vertical="center" wrapText="1"/>
    </xf>
    <xf numFmtId="2" fontId="3" fillId="0" borderId="2" xfId="0" applyNumberFormat="1" applyFont="1" applyBorder="1" applyAlignment="1" applyProtection="1">
      <alignment horizontal="center" vertical="center" wrapText="1"/>
    </xf>
    <xf numFmtId="0" fontId="3" fillId="0" borderId="0" xfId="0" applyFont="1" applyFill="1" applyAlignment="1">
      <alignment horizontal="left"/>
    </xf>
    <xf numFmtId="0" fontId="9" fillId="0" borderId="2" xfId="0" applyFont="1" applyFill="1" applyBorder="1" applyAlignment="1">
      <alignment horizontal="center" vertical="center"/>
    </xf>
    <xf numFmtId="0" fontId="14" fillId="0" borderId="0" xfId="0" applyFont="1" applyAlignment="1">
      <alignment vertical="center"/>
    </xf>
    <xf numFmtId="3" fontId="9"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vertical="center"/>
    </xf>
    <xf numFmtId="3" fontId="3" fillId="0" borderId="2" xfId="0" applyNumberFormat="1" applyFont="1" applyFill="1" applyBorder="1" applyAlignment="1" applyProtection="1">
      <alignment horizontal="left" vertical="center"/>
    </xf>
    <xf numFmtId="49" fontId="9" fillId="0" borderId="8" xfId="4" applyNumberFormat="1" applyFont="1" applyFill="1" applyBorder="1" applyAlignment="1">
      <alignment horizontal="center" vertical="center"/>
    </xf>
    <xf numFmtId="49" fontId="3" fillId="0" borderId="5" xfId="4" applyNumberFormat="1" applyFont="1" applyFill="1" applyBorder="1" applyAlignment="1" applyProtection="1">
      <alignment horizontal="left" vertical="center"/>
    </xf>
    <xf numFmtId="49" fontId="9" fillId="0" borderId="5" xfId="4" applyNumberFormat="1" applyFont="1" applyFill="1" applyBorder="1" applyAlignment="1" applyProtection="1">
      <alignment horizontal="center" vertical="center"/>
    </xf>
    <xf numFmtId="49" fontId="9" fillId="0" borderId="8" xfId="4" applyNumberFormat="1" applyFont="1" applyFill="1" applyBorder="1" applyAlignment="1" applyProtection="1">
      <alignment horizontal="left" vertical="center"/>
    </xf>
    <xf numFmtId="0" fontId="4" fillId="0" borderId="0" xfId="4" applyFont="1" applyFill="1" applyAlignment="1"/>
    <xf numFmtId="49" fontId="3" fillId="0" borderId="8" xfId="4" applyNumberFormat="1" applyFont="1" applyFill="1" applyBorder="1" applyAlignment="1" applyProtection="1">
      <alignment horizontal="left" vertical="center"/>
    </xf>
    <xf numFmtId="0" fontId="9" fillId="0" borderId="2" xfId="0" applyFont="1" applyBorder="1" applyAlignment="1">
      <alignment horizontal="center" vertical="center" wrapText="1"/>
    </xf>
    <xf numFmtId="0" fontId="3" fillId="0" borderId="2" xfId="0" applyFont="1" applyBorder="1" applyAlignment="1">
      <alignment horizontal="left" vertical="center" wrapText="1"/>
    </xf>
    <xf numFmtId="0" fontId="9" fillId="0" borderId="2" xfId="0" applyFont="1" applyBorder="1" applyAlignment="1">
      <alignment horizontal="left" vertical="center" wrapText="1"/>
    </xf>
    <xf numFmtId="1" fontId="3" fillId="0" borderId="2" xfId="7" applyNumberFormat="1" applyFont="1" applyFill="1" applyBorder="1" applyAlignment="1" applyProtection="1">
      <alignment horizontal="left" vertical="center"/>
      <protection locked="0"/>
    </xf>
    <xf numFmtId="0" fontId="3" fillId="0" borderId="2" xfId="0" applyFont="1" applyFill="1" applyBorder="1" applyAlignment="1">
      <alignment horizontal="left" vertical="center" wrapText="1"/>
    </xf>
    <xf numFmtId="0" fontId="3" fillId="0" borderId="0" xfId="0" applyFont="1" applyAlignment="1"/>
    <xf numFmtId="0" fontId="8" fillId="0" borderId="2" xfId="7" applyFont="1" applyFill="1" applyBorder="1" applyAlignment="1">
      <alignment vertical="center"/>
    </xf>
    <xf numFmtId="0" fontId="3" fillId="0" borderId="2" xfId="7" applyFont="1" applyFill="1" applyBorder="1" applyAlignment="1">
      <alignment vertical="center"/>
    </xf>
    <xf numFmtId="179" fontId="8" fillId="0" borderId="0" xfId="8" applyNumberFormat="1" applyFont="1" applyAlignment="1">
      <alignment vertical="center"/>
    </xf>
    <xf numFmtId="0" fontId="8" fillId="0" borderId="0" xfId="8" applyFont="1" applyBorder="1" applyAlignment="1">
      <alignment horizontal="center" vertical="center"/>
    </xf>
    <xf numFmtId="179" fontId="3" fillId="0" borderId="0" xfId="8" applyNumberFormat="1" applyFont="1" applyBorder="1" applyAlignment="1">
      <alignment horizontal="right" vertical="center"/>
    </xf>
    <xf numFmtId="0" fontId="9" fillId="0" borderId="2" xfId="8" applyFont="1" applyFill="1" applyBorder="1" applyAlignment="1">
      <alignment horizontal="center" vertical="center" wrapText="1"/>
    </xf>
    <xf numFmtId="179" fontId="9" fillId="0" borderId="2" xfId="8" applyNumberFormat="1" applyFont="1" applyFill="1" applyBorder="1" applyAlignment="1">
      <alignment horizontal="center" vertical="center" wrapText="1"/>
    </xf>
    <xf numFmtId="0" fontId="9" fillId="0" borderId="2" xfId="8" applyFont="1" applyFill="1" applyBorder="1" applyAlignment="1">
      <alignment horizontal="left" vertical="center" wrapText="1" indent="1"/>
    </xf>
    <xf numFmtId="0" fontId="3" fillId="0" borderId="2" xfId="9" applyFont="1" applyFill="1" applyBorder="1" applyAlignment="1">
      <alignment horizontal="left" vertical="center" indent="2"/>
    </xf>
    <xf numFmtId="0" fontId="3" fillId="0" borderId="2" xfId="9" applyNumberFormat="1" applyFont="1" applyFill="1" applyBorder="1" applyAlignment="1" applyProtection="1">
      <alignment horizontal="left" vertical="center" indent="3"/>
    </xf>
    <xf numFmtId="0" fontId="3" fillId="0" borderId="2" xfId="9" applyFont="1" applyFill="1" applyBorder="1" applyAlignment="1">
      <alignment horizontal="left" vertical="center" indent="3"/>
    </xf>
    <xf numFmtId="0" fontId="3" fillId="0" borderId="2" xfId="9" applyNumberFormat="1" applyFont="1" applyFill="1" applyBorder="1" applyAlignment="1" applyProtection="1">
      <alignment horizontal="left" vertical="center" wrapText="1" indent="3"/>
    </xf>
    <xf numFmtId="0" fontId="9" fillId="0" borderId="2" xfId="9" applyFont="1" applyFill="1" applyBorder="1" applyAlignment="1">
      <alignment horizontal="center" vertical="center"/>
    </xf>
    <xf numFmtId="0" fontId="16" fillId="0" borderId="0" xfId="9" applyFont="1" applyBorder="1" applyAlignment="1">
      <alignment horizontal="left" vertical="center" wrapText="1"/>
    </xf>
    <xf numFmtId="0" fontId="3" fillId="0" borderId="4" xfId="0" applyFont="1" applyBorder="1" applyAlignment="1">
      <alignment horizontal="left" vertical="center"/>
    </xf>
    <xf numFmtId="49" fontId="9" fillId="0" borderId="5" xfId="4" applyNumberFormat="1" applyFont="1" applyFill="1" applyBorder="1" applyAlignment="1" applyProtection="1">
      <alignment horizontal="left" vertical="center"/>
    </xf>
    <xf numFmtId="49" fontId="9" fillId="0" borderId="3" xfId="4" applyNumberFormat="1" applyFont="1" applyFill="1" applyBorder="1" applyAlignment="1" applyProtection="1">
      <alignment horizontal="center" vertical="center"/>
    </xf>
    <xf numFmtId="2" fontId="10" fillId="0" borderId="2" xfId="0" applyNumberFormat="1" applyFont="1" applyBorder="1" applyAlignment="1">
      <alignment horizontal="center" vertical="center" wrapText="1"/>
    </xf>
    <xf numFmtId="181" fontId="0" fillId="0" borderId="0" xfId="0" applyNumberFormat="1" applyAlignment="1"/>
    <xf numFmtId="181" fontId="9" fillId="0" borderId="2" xfId="0" applyNumberFormat="1" applyFont="1" applyBorder="1" applyAlignment="1">
      <alignment horizontal="center" vertical="center" wrapText="1"/>
    </xf>
    <xf numFmtId="181" fontId="7" fillId="0" borderId="0" xfId="0" applyNumberFormat="1" applyFont="1" applyBorder="1" applyAlignment="1"/>
    <xf numFmtId="181" fontId="9" fillId="0" borderId="2" xfId="0" applyNumberFormat="1" applyFont="1" applyBorder="1" applyAlignment="1" applyProtection="1">
      <alignment horizontal="center" vertical="center" wrapText="1"/>
    </xf>
    <xf numFmtId="181" fontId="7" fillId="0" borderId="0" xfId="0" applyNumberFormat="1" applyFont="1" applyAlignment="1" applyProtection="1">
      <alignment horizontal="left"/>
    </xf>
    <xf numFmtId="0" fontId="7" fillId="0" borderId="0" xfId="1" applyNumberFormat="1" applyFont="1" applyFill="1" applyAlignment="1" applyProtection="1">
      <alignment horizontal="center" vertical="center"/>
    </xf>
    <xf numFmtId="0" fontId="6" fillId="0" borderId="0" xfId="0" applyNumberFormat="1" applyFont="1" applyFill="1" applyAlignment="1">
      <alignment horizontal="left" vertical="center" wrapText="1"/>
    </xf>
    <xf numFmtId="0" fontId="6" fillId="0" borderId="0" xfId="0" applyFont="1"/>
    <xf numFmtId="31" fontId="13" fillId="0" borderId="0" xfId="0" applyNumberFormat="1" applyFont="1" applyAlignment="1">
      <alignment horizontal="left"/>
    </xf>
    <xf numFmtId="2" fontId="7" fillId="0" borderId="0" xfId="0" applyNumberFormat="1" applyFont="1"/>
    <xf numFmtId="2" fontId="7" fillId="0" borderId="0" xfId="0" applyNumberFormat="1" applyFont="1" applyAlignment="1">
      <alignment horizontal="left"/>
    </xf>
    <xf numFmtId="2" fontId="3" fillId="0" borderId="0" xfId="0" applyNumberFormat="1" applyFont="1" applyAlignment="1">
      <alignment horizontal="center" vertical="center"/>
    </xf>
    <xf numFmtId="177" fontId="3" fillId="0" borderId="2" xfId="0" applyNumberFormat="1" applyFont="1" applyBorder="1" applyAlignment="1" applyProtection="1">
      <alignment horizontal="left" vertical="center"/>
      <protection locked="0"/>
    </xf>
    <xf numFmtId="178" fontId="3" fillId="0" borderId="2" xfId="0" applyNumberFormat="1" applyFont="1" applyBorder="1" applyAlignment="1" applyProtection="1">
      <alignment horizontal="left" vertical="center"/>
      <protection locked="0"/>
    </xf>
    <xf numFmtId="178" fontId="3" fillId="0" borderId="5" xfId="0" applyNumberFormat="1" applyFont="1" applyBorder="1" applyAlignment="1" applyProtection="1">
      <alignment horizontal="left" vertical="center"/>
      <protection locked="0"/>
    </xf>
    <xf numFmtId="0" fontId="9" fillId="0" borderId="5" xfId="0" applyFont="1" applyBorder="1" applyAlignment="1">
      <alignment horizontal="center" vertical="center"/>
    </xf>
    <xf numFmtId="0" fontId="19" fillId="0" borderId="0" xfId="2" applyNumberFormat="1" applyFont="1" applyFill="1" applyBorder="1" applyAlignment="1" applyProtection="1">
      <alignment horizontal="left" vertical="center"/>
    </xf>
    <xf numFmtId="2" fontId="9" fillId="0" borderId="2" xfId="0" applyNumberFormat="1" applyFont="1" applyBorder="1" applyAlignment="1" applyProtection="1">
      <alignment horizontal="center" vertical="center" wrapText="1"/>
    </xf>
    <xf numFmtId="2" fontId="9" fillId="0" borderId="2" xfId="0" applyNumberFormat="1" applyFont="1" applyFill="1" applyBorder="1" applyAlignment="1" applyProtection="1">
      <alignment horizontal="center" vertical="center" wrapText="1"/>
    </xf>
    <xf numFmtId="2" fontId="7" fillId="0" borderId="0" xfId="0" applyNumberFormat="1" applyFont="1" applyFill="1" applyAlignment="1" applyProtection="1">
      <alignment horizontal="center" vertical="center"/>
    </xf>
    <xf numFmtId="0" fontId="7" fillId="0" borderId="0" xfId="1" applyNumberFormat="1" applyFont="1" applyFill="1" applyAlignment="1" applyProtection="1">
      <alignment horizontal="center" vertical="center"/>
    </xf>
    <xf numFmtId="0" fontId="20" fillId="0" borderId="2" xfId="0" applyFont="1" applyBorder="1"/>
    <xf numFmtId="0" fontId="20" fillId="0" borderId="0" xfId="0" applyFont="1" applyAlignment="1"/>
    <xf numFmtId="0" fontId="20" fillId="0" borderId="2" xfId="0" applyFont="1" applyBorder="1" applyAlignment="1"/>
    <xf numFmtId="0" fontId="8" fillId="0" borderId="0" xfId="0" applyFont="1" applyFill="1" applyAlignment="1">
      <alignment horizontal="center" vertical="center"/>
    </xf>
    <xf numFmtId="49" fontId="3" fillId="0" borderId="0" xfId="0" applyNumberFormat="1" applyFont="1" applyFill="1" applyAlignment="1" applyProtection="1">
      <alignment vertical="center"/>
    </xf>
    <xf numFmtId="0" fontId="3" fillId="0" borderId="0" xfId="2" applyFont="1" applyAlignment="1">
      <alignment horizontal="left" vertical="center"/>
    </xf>
    <xf numFmtId="181" fontId="20" fillId="0" borderId="0" xfId="0" applyNumberFormat="1" applyFont="1" applyAlignment="1"/>
    <xf numFmtId="2" fontId="9" fillId="0" borderId="0" xfId="0" applyNumberFormat="1" applyFont="1" applyBorder="1" applyAlignment="1" applyProtection="1">
      <alignment horizontal="center" vertical="center" wrapText="1"/>
    </xf>
    <xf numFmtId="176" fontId="3" fillId="0" borderId="0" xfId="4" applyNumberFormat="1" applyFont="1" applyFill="1" applyBorder="1" applyAlignment="1" applyProtection="1">
      <alignment vertical="center" wrapText="1"/>
    </xf>
    <xf numFmtId="0" fontId="3" fillId="0" borderId="0" xfId="0" applyFont="1" applyBorder="1" applyAlignment="1"/>
    <xf numFmtId="2" fontId="3" fillId="0" borderId="0" xfId="0" applyNumberFormat="1" applyFont="1" applyBorder="1" applyAlignment="1" applyProtection="1">
      <alignment horizontal="center" vertical="center" wrapText="1"/>
    </xf>
    <xf numFmtId="0" fontId="3" fillId="0" borderId="2" xfId="6" applyNumberFormat="1" applyFont="1" applyFill="1" applyBorder="1" applyAlignment="1" applyProtection="1">
      <alignment horizontal="left" vertical="center" wrapText="1"/>
    </xf>
    <xf numFmtId="0" fontId="3" fillId="0" borderId="5" xfId="6"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9" fillId="0" borderId="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20" fillId="0" borderId="0" xfId="0" applyFont="1"/>
    <xf numFmtId="0" fontId="3" fillId="0" borderId="2" xfId="9"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center" vertical="center"/>
    </xf>
    <xf numFmtId="180" fontId="8" fillId="0" borderId="0" xfId="8" applyNumberFormat="1" applyFont="1" applyFill="1" applyAlignment="1">
      <alignment vertical="center"/>
    </xf>
    <xf numFmtId="0" fontId="3" fillId="0" borderId="0" xfId="8" applyFont="1" applyFill="1" applyBorder="1" applyAlignment="1">
      <alignment horizontal="center" vertical="center"/>
    </xf>
    <xf numFmtId="180" fontId="3" fillId="0" borderId="0" xfId="8" applyNumberFormat="1" applyFont="1" applyFill="1" applyBorder="1" applyAlignment="1">
      <alignment horizontal="right" vertical="center"/>
    </xf>
    <xf numFmtId="180" fontId="9" fillId="0" borderId="2" xfId="8" applyNumberFormat="1" applyFont="1" applyFill="1" applyBorder="1" applyAlignment="1">
      <alignment horizontal="center" vertical="center" wrapText="1"/>
    </xf>
    <xf numFmtId="0" fontId="9" fillId="0" borderId="2" xfId="9" applyNumberFormat="1" applyFont="1" applyFill="1" applyBorder="1" applyAlignment="1" applyProtection="1">
      <alignment horizontal="left" vertical="center" indent="1"/>
    </xf>
    <xf numFmtId="181" fontId="10" fillId="0" borderId="2" xfId="0" applyNumberFormat="1" applyFont="1" applyFill="1" applyBorder="1" applyAlignment="1" applyProtection="1">
      <alignment horizontal="center" vertical="center" wrapText="1"/>
    </xf>
    <xf numFmtId="2" fontId="10" fillId="0" borderId="2" xfId="0"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5" applyFont="1" applyFill="1" applyBorder="1" applyAlignment="1" applyProtection="1">
      <alignment vertical="center"/>
      <protection locked="0"/>
    </xf>
    <xf numFmtId="0" fontId="4" fillId="0" borderId="2" xfId="0" applyFont="1" applyBorder="1" applyAlignment="1">
      <alignment vertical="center"/>
    </xf>
    <xf numFmtId="3" fontId="4" fillId="0" borderId="2" xfId="0" applyNumberFormat="1" applyFont="1" applyFill="1" applyBorder="1" applyAlignment="1" applyProtection="1">
      <alignment horizontal="left" vertical="center"/>
    </xf>
    <xf numFmtId="0" fontId="4" fillId="0" borderId="2" xfId="6" applyNumberFormat="1" applyFont="1" applyFill="1" applyBorder="1" applyAlignment="1" applyProtection="1">
      <alignment horizontal="left" vertical="center" wrapText="1"/>
    </xf>
    <xf numFmtId="0" fontId="2" fillId="0" borderId="0" xfId="9"/>
    <xf numFmtId="0" fontId="23" fillId="0" borderId="0" xfId="9" applyFont="1"/>
    <xf numFmtId="0" fontId="24" fillId="0" borderId="0" xfId="9" applyFont="1"/>
    <xf numFmtId="0" fontId="3" fillId="0" borderId="0" xfId="9" applyFont="1"/>
    <xf numFmtId="0" fontId="3" fillId="0" borderId="0" xfId="9" applyFont="1" applyAlignment="1">
      <alignment vertical="center"/>
    </xf>
    <xf numFmtId="0" fontId="3" fillId="0" borderId="0" xfId="9" applyFont="1" applyAlignment="1">
      <alignment horizontal="right" vertical="center"/>
    </xf>
    <xf numFmtId="0" fontId="3" fillId="0" borderId="2" xfId="9" applyFont="1" applyBorder="1" applyAlignment="1">
      <alignment vertical="center"/>
    </xf>
    <xf numFmtId="0" fontId="3" fillId="0" borderId="2" xfId="9" applyFont="1" applyBorder="1" applyAlignment="1">
      <alignment horizontal="left" vertical="center" wrapText="1"/>
    </xf>
    <xf numFmtId="0" fontId="4" fillId="0" borderId="2" xfId="9" applyFont="1" applyBorder="1" applyAlignment="1">
      <alignment horizontal="left" vertical="center" wrapText="1"/>
    </xf>
    <xf numFmtId="0" fontId="9" fillId="0" borderId="2" xfId="9" applyFont="1" applyBorder="1" applyAlignment="1">
      <alignment horizontal="center" vertical="center"/>
    </xf>
    <xf numFmtId="2" fontId="9" fillId="0" borderId="2" xfId="0" applyNumberFormat="1" applyFont="1" applyBorder="1" applyAlignment="1" applyProtection="1">
      <alignment horizontal="center" vertical="center" wrapText="1"/>
    </xf>
    <xf numFmtId="2" fontId="9" fillId="0" borderId="2" xfId="0" applyNumberFormat="1" applyFont="1" applyFill="1" applyBorder="1" applyAlignment="1" applyProtection="1">
      <alignment horizontal="center" vertical="center" wrapText="1"/>
    </xf>
    <xf numFmtId="182" fontId="3" fillId="0" borderId="2" xfId="0" applyNumberFormat="1" applyFont="1" applyFill="1" applyBorder="1" applyAlignment="1" applyProtection="1">
      <alignment horizontal="center" vertical="center" wrapText="1"/>
    </xf>
    <xf numFmtId="182" fontId="3" fillId="0" borderId="2" xfId="4" applyNumberFormat="1" applyFont="1" applyFill="1" applyBorder="1" applyAlignment="1">
      <alignment horizontal="center" vertical="center" wrapText="1"/>
    </xf>
    <xf numFmtId="182" fontId="3" fillId="0" borderId="2" xfId="0" applyNumberFormat="1" applyFont="1" applyBorder="1" applyAlignment="1">
      <alignment horizontal="center"/>
    </xf>
    <xf numFmtId="182" fontId="20" fillId="0" borderId="0" xfId="0" applyNumberFormat="1" applyFont="1" applyAlignment="1">
      <alignment horizontal="center"/>
    </xf>
    <xf numFmtId="182" fontId="3" fillId="0" borderId="2" xfId="0" applyNumberFormat="1" applyFont="1" applyFill="1" applyBorder="1" applyAlignment="1">
      <alignment horizontal="center"/>
    </xf>
    <xf numFmtId="182" fontId="3" fillId="0" borderId="2" xfId="0" applyNumberFormat="1" applyFont="1" applyBorder="1" applyAlignment="1">
      <alignment horizontal="center" vertical="center"/>
    </xf>
    <xf numFmtId="182" fontId="20" fillId="0" borderId="2" xfId="0" applyNumberFormat="1" applyFont="1" applyBorder="1" applyAlignment="1">
      <alignment horizontal="center"/>
    </xf>
    <xf numFmtId="182" fontId="9" fillId="0" borderId="2" xfId="0" applyNumberFormat="1" applyFont="1" applyFill="1" applyBorder="1" applyAlignment="1" applyProtection="1">
      <alignment horizontal="center" vertical="center" wrapText="1"/>
    </xf>
    <xf numFmtId="0" fontId="6" fillId="0" borderId="0" xfId="0" applyFont="1" applyFill="1" applyAlignment="1">
      <alignment horizontal="center"/>
    </xf>
    <xf numFmtId="10" fontId="3" fillId="0" borderId="2" xfId="11" applyNumberFormat="1" applyFont="1" applyFill="1" applyBorder="1" applyAlignment="1">
      <alignment horizontal="center" vertical="center"/>
    </xf>
    <xf numFmtId="0" fontId="20"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10" fontId="3" fillId="0" borderId="2" xfId="0" applyNumberFormat="1" applyFont="1" applyBorder="1" applyAlignment="1">
      <alignment horizontal="center" vertical="center" wrapText="1"/>
    </xf>
    <xf numFmtId="10" fontId="3" fillId="0" borderId="2" xfId="0" applyNumberFormat="1" applyFont="1" applyFill="1" applyBorder="1" applyAlignment="1">
      <alignment horizontal="center"/>
    </xf>
    <xf numFmtId="10" fontId="3" fillId="0" borderId="2" xfId="0" applyNumberFormat="1" applyFont="1" applyBorder="1" applyAlignment="1" applyProtection="1">
      <alignment horizontal="center" vertical="center" wrapText="1"/>
    </xf>
    <xf numFmtId="1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xf>
    <xf numFmtId="2" fontId="30" fillId="0" borderId="0" xfId="0" applyNumberFormat="1" applyFont="1" applyBorder="1" applyAlignment="1">
      <alignment horizontal="center" vertical="center"/>
    </xf>
    <xf numFmtId="2" fontId="9" fillId="0" borderId="1" xfId="0" applyNumberFormat="1" applyFont="1" applyBorder="1" applyAlignment="1" applyProtection="1">
      <alignment horizontal="center" vertical="center" wrapText="1"/>
    </xf>
    <xf numFmtId="2" fontId="9" fillId="0" borderId="3" xfId="0" applyNumberFormat="1" applyFont="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2" fontId="9" fillId="0" borderId="3" xfId="0" applyNumberFormat="1" applyFont="1" applyFill="1" applyBorder="1" applyAlignment="1" applyProtection="1">
      <alignment horizontal="center" vertical="center" wrapText="1"/>
    </xf>
    <xf numFmtId="2" fontId="9" fillId="0" borderId="1"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9" fillId="0" borderId="2" xfId="0" applyNumberFormat="1" applyFont="1" applyBorder="1" applyAlignment="1" applyProtection="1">
      <alignment horizontal="center" vertical="center" wrapText="1"/>
    </xf>
    <xf numFmtId="2" fontId="9" fillId="0" borderId="2" xfId="0" applyNumberFormat="1" applyFont="1" applyFill="1" applyBorder="1" applyAlignment="1" applyProtection="1">
      <alignment horizontal="center" vertical="center" wrapText="1"/>
    </xf>
    <xf numFmtId="2" fontId="9" fillId="0" borderId="1" xfId="0" applyNumberFormat="1" applyFont="1" applyFill="1" applyBorder="1" applyAlignment="1" applyProtection="1">
      <alignment horizontal="center" vertical="center" wrapText="1"/>
    </xf>
    <xf numFmtId="2" fontId="30" fillId="0" borderId="0" xfId="0" applyNumberFormat="1" applyFont="1" applyFill="1" applyAlignment="1" applyProtection="1">
      <alignment horizontal="center" vertical="center"/>
    </xf>
    <xf numFmtId="2" fontId="30" fillId="0" borderId="0" xfId="0" applyNumberFormat="1" applyFont="1" applyAlignment="1">
      <alignment horizontal="center" vertical="center"/>
    </xf>
    <xf numFmtId="2" fontId="30" fillId="0" borderId="0" xfId="0" applyNumberFormat="1" applyFont="1" applyFill="1" applyBorder="1" applyAlignment="1" applyProtection="1">
      <alignment horizontal="center" vertical="center"/>
    </xf>
    <xf numFmtId="2" fontId="31" fillId="0" borderId="0" xfId="0" applyNumberFormat="1" applyFont="1" applyFill="1" applyAlignment="1" applyProtection="1">
      <alignment horizontal="center" vertical="center"/>
    </xf>
    <xf numFmtId="49" fontId="3" fillId="0" borderId="5"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2" fontId="9" fillId="0" borderId="5"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7" xfId="0" applyNumberFormat="1" applyFont="1" applyBorder="1" applyAlignment="1" applyProtection="1">
      <alignment horizontal="center" vertical="center" wrapText="1"/>
    </xf>
    <xf numFmtId="2" fontId="10" fillId="0" borderId="5" xfId="0" applyNumberFormat="1" applyFont="1" applyBorder="1" applyAlignment="1" applyProtection="1">
      <alignment horizontal="center" vertical="center" wrapText="1"/>
    </xf>
    <xf numFmtId="0" fontId="30" fillId="0" borderId="0" xfId="0" applyFont="1" applyFill="1" applyAlignment="1">
      <alignment horizontal="center" vertical="center"/>
    </xf>
    <xf numFmtId="49" fontId="30" fillId="0" borderId="0" xfId="4" applyNumberFormat="1" applyFont="1" applyFill="1" applyAlignment="1">
      <alignment horizontal="center" vertical="center"/>
    </xf>
    <xf numFmtId="0" fontId="30" fillId="0" borderId="0" xfId="0" applyFont="1" applyAlignment="1">
      <alignment horizontal="center" vertical="center"/>
    </xf>
    <xf numFmtId="0" fontId="28" fillId="0" borderId="0" xfId="0" applyFont="1" applyAlignment="1">
      <alignment horizontal="left" vertical="center"/>
    </xf>
    <xf numFmtId="0" fontId="20" fillId="0" borderId="0" xfId="0" applyFont="1" applyAlignment="1">
      <alignment horizontal="left" vertical="center"/>
    </xf>
    <xf numFmtId="0" fontId="30" fillId="0" borderId="0" xfId="2" applyNumberFormat="1" applyFont="1" applyFill="1" applyBorder="1" applyAlignment="1" applyProtection="1">
      <alignment horizontal="center" vertical="center"/>
    </xf>
    <xf numFmtId="0" fontId="30" fillId="0" borderId="0" xfId="8" applyFont="1" applyFill="1" applyBorder="1" applyAlignment="1">
      <alignment horizontal="center" vertical="center"/>
    </xf>
    <xf numFmtId="0" fontId="17" fillId="0" borderId="4" xfId="0" applyFont="1" applyBorder="1" applyAlignment="1">
      <alignment horizontal="left" vertical="center" wrapText="1"/>
    </xf>
    <xf numFmtId="0" fontId="30" fillId="0" borderId="0" xfId="1" applyNumberFormat="1" applyFont="1" applyFill="1" applyAlignment="1" applyProtection="1">
      <alignment horizontal="center" vertical="center"/>
    </xf>
    <xf numFmtId="0" fontId="6" fillId="0" borderId="0" xfId="0" applyNumberFormat="1" applyFont="1" applyFill="1" applyAlignment="1">
      <alignment horizontal="left"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1" fillId="0" borderId="0" xfId="1" applyNumberFormat="1" applyFont="1" applyFill="1" applyAlignment="1" applyProtection="1">
      <alignment horizontal="center" vertical="center"/>
    </xf>
    <xf numFmtId="0" fontId="25" fillId="0" borderId="0" xfId="9" applyFont="1" applyAlignment="1">
      <alignment horizontal="center" vertical="center"/>
    </xf>
    <xf numFmtId="0" fontId="3" fillId="0" borderId="0" xfId="9" applyFont="1" applyAlignment="1">
      <alignment vertical="center" wrapText="1"/>
    </xf>
    <xf numFmtId="0" fontId="9" fillId="0" borderId="0" xfId="9" applyFont="1" applyAlignment="1">
      <alignment vertical="center" wrapText="1"/>
    </xf>
  </cellXfs>
  <cellStyles count="12">
    <cellStyle name="3232" xfId="3"/>
    <cellStyle name="百分比" xfId="11" builtinId="5"/>
    <cellStyle name="常规" xfId="0" builtinId="0"/>
    <cellStyle name="常规 11 2" xfId="9"/>
    <cellStyle name="常规 2" xfId="4"/>
    <cellStyle name="常规 2 10 3" xfId="10"/>
    <cellStyle name="常规 2 3" xfId="7"/>
    <cellStyle name="常规 5 2" xfId="6"/>
    <cellStyle name="常规 7" xfId="2"/>
    <cellStyle name="常规_2013年国有资本经营预算完成情况表" xfId="8"/>
    <cellStyle name="常规_西安" xfId="5"/>
    <cellStyle name="货币"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X42"/>
  <sheetViews>
    <sheetView showZeros="0" tabSelected="1" workbookViewId="0">
      <selection activeCell="H4" sqref="H4"/>
    </sheetView>
  </sheetViews>
  <sheetFormatPr defaultColWidth="6.75" defaultRowHeight="15"/>
  <cols>
    <col min="1" max="1" width="47.375" style="103" customWidth="1"/>
    <col min="2" max="5" width="13.875" style="103" customWidth="1"/>
    <col min="6" max="7" width="13.875" style="157" customWidth="1"/>
    <col min="8" max="12" width="9" style="103" customWidth="1"/>
    <col min="13" max="13" width="6.25" style="103" customWidth="1"/>
    <col min="14" max="50" width="9" style="103" customWidth="1"/>
    <col min="51" max="16384" width="6.75" style="103"/>
  </cols>
  <sheetData>
    <row r="1" spans="1:50">
      <c r="A1" s="1" t="s">
        <v>1318</v>
      </c>
      <c r="B1" s="2"/>
      <c r="C1" s="2"/>
      <c r="D1" s="2"/>
      <c r="E1" s="2"/>
      <c r="F1" s="155"/>
      <c r="G1" s="155"/>
    </row>
    <row r="2" spans="1:50" ht="20.25">
      <c r="A2" s="165" t="s">
        <v>0</v>
      </c>
      <c r="B2" s="165"/>
      <c r="C2" s="165"/>
      <c r="D2" s="165"/>
      <c r="E2" s="165"/>
      <c r="F2" s="165"/>
      <c r="G2" s="165"/>
      <c r="H2" s="105"/>
      <c r="I2" s="105"/>
      <c r="J2" s="105"/>
      <c r="K2" s="105"/>
      <c r="L2" s="105"/>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20.25">
      <c r="A3" s="4"/>
      <c r="B3" s="5"/>
      <c r="C3" s="6" t="s">
        <v>1</v>
      </c>
      <c r="E3" s="6" t="s">
        <v>1</v>
      </c>
      <c r="F3" s="105"/>
      <c r="G3" s="8" t="s">
        <v>2</v>
      </c>
      <c r="H3" s="7"/>
      <c r="I3" s="7"/>
      <c r="J3" s="7"/>
      <c r="K3" s="7"/>
      <c r="L3" s="7"/>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row>
    <row r="4" spans="1:50">
      <c r="A4" s="166" t="s">
        <v>3</v>
      </c>
      <c r="B4" s="166" t="s">
        <v>4</v>
      </c>
      <c r="C4" s="168" t="s">
        <v>1751</v>
      </c>
      <c r="D4" s="170" t="s">
        <v>5</v>
      </c>
      <c r="E4" s="174" t="s">
        <v>1324</v>
      </c>
      <c r="F4" s="172" t="s">
        <v>6</v>
      </c>
      <c r="G4" s="173" t="s">
        <v>7</v>
      </c>
      <c r="H4" s="23"/>
      <c r="I4" s="23"/>
      <c r="J4" s="23"/>
      <c r="K4" s="23"/>
      <c r="L4" s="23"/>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41"/>
    </row>
    <row r="5" spans="1:50">
      <c r="A5" s="167"/>
      <c r="B5" s="167"/>
      <c r="C5" s="169"/>
      <c r="D5" s="171"/>
      <c r="E5" s="169"/>
      <c r="F5" s="172"/>
      <c r="G5" s="173"/>
      <c r="H5" s="23"/>
      <c r="I5" s="23"/>
      <c r="J5" s="23"/>
      <c r="K5" s="23"/>
      <c r="L5" s="23"/>
      <c r="M5" s="23"/>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41"/>
    </row>
    <row r="6" spans="1:50">
      <c r="A6" s="10" t="s">
        <v>8</v>
      </c>
      <c r="B6" s="147">
        <v>70740</v>
      </c>
      <c r="C6" s="147">
        <v>72886</v>
      </c>
      <c r="D6" s="148">
        <v>69350</v>
      </c>
      <c r="E6" s="147">
        <v>66361</v>
      </c>
      <c r="F6" s="156">
        <f t="shared" ref="F6:F41" si="0">IF(C6=0,"",D6/C6*100%)</f>
        <v>0.95148588206239881</v>
      </c>
      <c r="G6" s="156">
        <f>IF(E6=0,"",(D6-E6)/E6*100%)</f>
        <v>4.5041515347869987E-2</v>
      </c>
      <c r="H6" s="23"/>
      <c r="I6" s="23"/>
      <c r="J6" s="23"/>
      <c r="K6" s="23"/>
      <c r="L6" s="23"/>
      <c r="M6" s="106"/>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c r="A7" s="17" t="s">
        <v>1336</v>
      </c>
      <c r="B7" s="147">
        <v>17940</v>
      </c>
      <c r="C7" s="147">
        <v>17333</v>
      </c>
      <c r="D7" s="148">
        <v>20053</v>
      </c>
      <c r="E7" s="147">
        <v>15197</v>
      </c>
      <c r="F7" s="156">
        <f t="shared" si="0"/>
        <v>1.156926094732591</v>
      </c>
      <c r="G7" s="156">
        <f t="shared" ref="G7:G19" si="1">IF(E7=0,"",(D7-E7)/E7*100%)</f>
        <v>0.31953675067447523</v>
      </c>
      <c r="H7" s="23"/>
      <c r="I7" s="23"/>
      <c r="J7" s="23"/>
      <c r="K7" s="23"/>
      <c r="L7" s="23"/>
      <c r="M7" s="23"/>
      <c r="N7" s="23"/>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c r="A8" s="17" t="s">
        <v>124</v>
      </c>
      <c r="B8" s="147">
        <v>4500</v>
      </c>
      <c r="C8" s="147">
        <v>5290</v>
      </c>
      <c r="D8" s="148">
        <v>5164</v>
      </c>
      <c r="E8" s="147">
        <v>4103</v>
      </c>
      <c r="F8" s="156">
        <f t="shared" si="0"/>
        <v>0.97618147448015125</v>
      </c>
      <c r="G8" s="156">
        <f t="shared" si="1"/>
        <v>0.25859127467706555</v>
      </c>
      <c r="H8" s="23"/>
      <c r="I8" s="23"/>
      <c r="J8" s="23"/>
      <c r="K8" s="23"/>
      <c r="L8" s="23"/>
      <c r="M8" s="23"/>
      <c r="N8" s="23"/>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row>
    <row r="9" spans="1:50">
      <c r="A9" s="17" t="s">
        <v>107</v>
      </c>
      <c r="B9" s="147">
        <v>2100</v>
      </c>
      <c r="C9" s="147">
        <v>1580</v>
      </c>
      <c r="D9" s="148">
        <v>1518</v>
      </c>
      <c r="E9" s="147">
        <v>1456</v>
      </c>
      <c r="F9" s="156">
        <f t="shared" si="0"/>
        <v>0.96075949367088609</v>
      </c>
      <c r="G9" s="156">
        <f t="shared" si="1"/>
        <v>4.2582417582417584E-2</v>
      </c>
      <c r="H9" s="23"/>
      <c r="I9" s="23"/>
      <c r="J9" s="23"/>
      <c r="K9" s="23"/>
      <c r="L9" s="23"/>
      <c r="M9" s="23"/>
      <c r="N9" s="23"/>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c r="A10" s="17" t="s">
        <v>108</v>
      </c>
      <c r="B10" s="147">
        <v>650</v>
      </c>
      <c r="C10" s="147">
        <v>545</v>
      </c>
      <c r="D10" s="148">
        <v>429</v>
      </c>
      <c r="E10" s="147">
        <v>523</v>
      </c>
      <c r="F10" s="156">
        <f t="shared" si="0"/>
        <v>0.78715596330275228</v>
      </c>
      <c r="G10" s="156">
        <f t="shared" si="1"/>
        <v>-0.17973231357552583</v>
      </c>
    </row>
    <row r="11" spans="1:50">
      <c r="A11" s="17" t="s">
        <v>109</v>
      </c>
      <c r="B11" s="147">
        <v>2000</v>
      </c>
      <c r="C11" s="147">
        <v>2200</v>
      </c>
      <c r="D11" s="148">
        <v>1969</v>
      </c>
      <c r="E11" s="147">
        <v>1735</v>
      </c>
      <c r="F11" s="156">
        <f t="shared" si="0"/>
        <v>0.89500000000000002</v>
      </c>
      <c r="G11" s="156">
        <f t="shared" si="1"/>
        <v>0.13487031700288185</v>
      </c>
    </row>
    <row r="12" spans="1:50">
      <c r="A12" s="17" t="s">
        <v>110</v>
      </c>
      <c r="B12" s="147">
        <v>1500</v>
      </c>
      <c r="C12" s="147">
        <v>1600</v>
      </c>
      <c r="D12" s="148">
        <v>1400</v>
      </c>
      <c r="E12" s="147">
        <v>2519</v>
      </c>
      <c r="F12" s="156">
        <f t="shared" si="0"/>
        <v>0.875</v>
      </c>
      <c r="G12" s="156">
        <f t="shared" si="1"/>
        <v>-0.44422389837236997</v>
      </c>
    </row>
    <row r="13" spans="1:50">
      <c r="A13" s="17" t="s">
        <v>111</v>
      </c>
      <c r="B13" s="147">
        <v>750</v>
      </c>
      <c r="C13" s="147">
        <v>668</v>
      </c>
      <c r="D13" s="148">
        <v>666</v>
      </c>
      <c r="E13" s="147">
        <v>571</v>
      </c>
      <c r="F13" s="156">
        <f t="shared" si="0"/>
        <v>0.99700598802395213</v>
      </c>
      <c r="G13" s="156">
        <f t="shared" si="1"/>
        <v>0.16637478108581435</v>
      </c>
    </row>
    <row r="14" spans="1:50">
      <c r="A14" s="17" t="s">
        <v>112</v>
      </c>
      <c r="B14" s="147">
        <v>3000</v>
      </c>
      <c r="C14" s="147">
        <v>2200</v>
      </c>
      <c r="D14" s="148">
        <v>1234</v>
      </c>
      <c r="E14" s="147">
        <v>2964</v>
      </c>
      <c r="F14" s="156">
        <f t="shared" si="0"/>
        <v>0.56090909090909091</v>
      </c>
      <c r="G14" s="156">
        <f t="shared" si="1"/>
        <v>-0.58367071524966263</v>
      </c>
    </row>
    <row r="15" spans="1:50">
      <c r="A15" s="17" t="s">
        <v>113</v>
      </c>
      <c r="B15" s="147">
        <v>14900</v>
      </c>
      <c r="C15" s="147">
        <v>14960</v>
      </c>
      <c r="D15" s="148">
        <v>11138</v>
      </c>
      <c r="E15" s="147">
        <v>14831</v>
      </c>
      <c r="F15" s="156">
        <f t="shared" si="0"/>
        <v>0.7445187165775401</v>
      </c>
      <c r="G15" s="156">
        <f t="shared" si="1"/>
        <v>-0.24900546153327491</v>
      </c>
    </row>
    <row r="16" spans="1:50">
      <c r="A16" s="17" t="s">
        <v>114</v>
      </c>
      <c r="B16" s="147">
        <v>900</v>
      </c>
      <c r="C16" s="147">
        <v>910</v>
      </c>
      <c r="D16" s="148">
        <v>872</v>
      </c>
      <c r="E16" s="147">
        <v>793</v>
      </c>
      <c r="F16" s="156">
        <f t="shared" si="0"/>
        <v>0.95824175824175828</v>
      </c>
      <c r="G16" s="156">
        <f t="shared" si="1"/>
        <v>9.9621689785624218E-2</v>
      </c>
    </row>
    <row r="17" spans="1:7">
      <c r="A17" s="17" t="s">
        <v>115</v>
      </c>
      <c r="B17" s="147">
        <v>5700</v>
      </c>
      <c r="C17" s="147">
        <v>5080</v>
      </c>
      <c r="D17" s="148">
        <v>5073</v>
      </c>
      <c r="E17" s="147">
        <v>5261</v>
      </c>
      <c r="F17" s="156">
        <f t="shared" si="0"/>
        <v>0.99862204724409454</v>
      </c>
      <c r="G17" s="156">
        <f t="shared" si="1"/>
        <v>-3.5734651206994865E-2</v>
      </c>
    </row>
    <row r="18" spans="1:7">
      <c r="A18" s="17" t="s">
        <v>116</v>
      </c>
      <c r="B18" s="147">
        <v>14750</v>
      </c>
      <c r="C18" s="147">
        <v>18120</v>
      </c>
      <c r="D18" s="148">
        <v>17823</v>
      </c>
      <c r="E18" s="147">
        <v>14329</v>
      </c>
      <c r="F18" s="156">
        <f t="shared" si="0"/>
        <v>0.98360927152317879</v>
      </c>
      <c r="G18" s="156">
        <f t="shared" si="1"/>
        <v>0.24384116128131761</v>
      </c>
    </row>
    <row r="19" spans="1:7">
      <c r="A19" s="17" t="s">
        <v>117</v>
      </c>
      <c r="B19" s="147">
        <v>1850</v>
      </c>
      <c r="C19" s="149">
        <v>2240</v>
      </c>
      <c r="D19" s="148">
        <v>1862</v>
      </c>
      <c r="E19" s="147">
        <v>2079</v>
      </c>
      <c r="F19" s="156">
        <f t="shared" si="0"/>
        <v>0.83125000000000004</v>
      </c>
      <c r="G19" s="156">
        <f t="shared" si="1"/>
        <v>-0.10437710437710437</v>
      </c>
    </row>
    <row r="20" spans="1:7">
      <c r="A20" s="17" t="s">
        <v>118</v>
      </c>
      <c r="B20" s="147">
        <v>200</v>
      </c>
      <c r="C20" s="149">
        <v>160</v>
      </c>
      <c r="D20" s="148">
        <v>149</v>
      </c>
      <c r="E20" s="150"/>
      <c r="F20" s="156">
        <f t="shared" si="0"/>
        <v>0.93125000000000002</v>
      </c>
      <c r="G20" s="156" t="str">
        <f t="shared" ref="G20:G41" si="2">IF(E20=0,"",(D20-E20)/E20*100%)</f>
        <v/>
      </c>
    </row>
    <row r="21" spans="1:7">
      <c r="A21" s="17" t="s">
        <v>119</v>
      </c>
      <c r="B21" s="147">
        <v>0</v>
      </c>
      <c r="C21" s="149"/>
      <c r="D21" s="149">
        <v>0</v>
      </c>
      <c r="E21" s="147"/>
      <c r="F21" s="156" t="str">
        <f t="shared" si="0"/>
        <v/>
      </c>
      <c r="G21" s="156" t="str">
        <f t="shared" si="2"/>
        <v/>
      </c>
    </row>
    <row r="22" spans="1:7">
      <c r="A22" s="16" t="s">
        <v>9</v>
      </c>
      <c r="B22" s="147">
        <v>32625</v>
      </c>
      <c r="C22" s="151">
        <v>28230</v>
      </c>
      <c r="D22" s="149">
        <v>29452</v>
      </c>
      <c r="E22" s="147">
        <v>30319</v>
      </c>
      <c r="F22" s="156">
        <f t="shared" si="0"/>
        <v>1.0432872830322353</v>
      </c>
      <c r="G22" s="156">
        <f t="shared" si="2"/>
        <v>-2.8595929944919028E-2</v>
      </c>
    </row>
    <row r="23" spans="1:7">
      <c r="A23" s="17" t="s">
        <v>1337</v>
      </c>
      <c r="B23" s="147">
        <v>3720</v>
      </c>
      <c r="C23" s="149">
        <v>4171</v>
      </c>
      <c r="D23" s="149">
        <v>4738</v>
      </c>
      <c r="E23" s="147">
        <v>2775</v>
      </c>
      <c r="F23" s="156">
        <f t="shared" si="0"/>
        <v>1.1359386238312155</v>
      </c>
      <c r="G23" s="156">
        <f t="shared" si="2"/>
        <v>0.70738738738738738</v>
      </c>
    </row>
    <row r="24" spans="1:7">
      <c r="A24" s="17" t="s">
        <v>125</v>
      </c>
      <c r="B24" s="147">
        <v>3000</v>
      </c>
      <c r="C24" s="152">
        <v>867</v>
      </c>
      <c r="D24" s="151">
        <v>866</v>
      </c>
      <c r="E24" s="147">
        <v>3728</v>
      </c>
      <c r="F24" s="156">
        <f t="shared" si="0"/>
        <v>0.99884659746251436</v>
      </c>
      <c r="G24" s="156">
        <f t="shared" si="2"/>
        <v>-0.76770386266094426</v>
      </c>
    </row>
    <row r="25" spans="1:7">
      <c r="A25" s="17" t="s">
        <v>120</v>
      </c>
      <c r="B25" s="147">
        <v>4500</v>
      </c>
      <c r="C25" s="153">
        <v>2587</v>
      </c>
      <c r="D25" s="149">
        <v>2587</v>
      </c>
      <c r="E25" s="147">
        <v>3846</v>
      </c>
      <c r="F25" s="156">
        <f t="shared" si="0"/>
        <v>1</v>
      </c>
      <c r="G25" s="156">
        <f t="shared" si="2"/>
        <v>-0.32735309412376495</v>
      </c>
    </row>
    <row r="26" spans="1:7">
      <c r="A26" s="17" t="s">
        <v>121</v>
      </c>
      <c r="B26" s="147">
        <v>900</v>
      </c>
      <c r="C26" s="153"/>
      <c r="D26" s="152">
        <v>0</v>
      </c>
      <c r="E26" s="147">
        <v>900</v>
      </c>
      <c r="F26" s="156" t="str">
        <f t="shared" si="0"/>
        <v/>
      </c>
      <c r="G26" s="156">
        <f t="shared" si="2"/>
        <v>-1</v>
      </c>
    </row>
    <row r="27" spans="1:7">
      <c r="A27" s="17" t="s">
        <v>122</v>
      </c>
      <c r="B27" s="147">
        <v>4000</v>
      </c>
      <c r="C27" s="153">
        <v>2600</v>
      </c>
      <c r="D27" s="153">
        <v>2826</v>
      </c>
      <c r="E27" s="147">
        <v>5253</v>
      </c>
      <c r="F27" s="156">
        <f t="shared" si="0"/>
        <v>1.0869230769230769</v>
      </c>
      <c r="G27" s="156">
        <f t="shared" si="2"/>
        <v>-0.46202170188463737</v>
      </c>
    </row>
    <row r="28" spans="1:7">
      <c r="A28" s="17" t="s">
        <v>123</v>
      </c>
      <c r="B28" s="147">
        <v>16505</v>
      </c>
      <c r="C28" s="153">
        <v>18005</v>
      </c>
      <c r="D28" s="153">
        <v>18435</v>
      </c>
      <c r="E28" s="147">
        <v>13817</v>
      </c>
      <c r="F28" s="156">
        <f t="shared" si="0"/>
        <v>1.0238822549291864</v>
      </c>
      <c r="G28" s="156">
        <f t="shared" si="2"/>
        <v>0.33422595353549972</v>
      </c>
    </row>
    <row r="29" spans="1:7">
      <c r="A29" s="15" t="s">
        <v>10</v>
      </c>
      <c r="B29" s="153">
        <v>103365</v>
      </c>
      <c r="C29" s="153">
        <v>101116</v>
      </c>
      <c r="D29" s="153">
        <v>98802</v>
      </c>
      <c r="E29" s="153">
        <v>96680</v>
      </c>
      <c r="F29" s="156">
        <f t="shared" si="0"/>
        <v>0.97711539222279364</v>
      </c>
      <c r="G29" s="156">
        <f t="shared" si="2"/>
        <v>2.1948696731485313E-2</v>
      </c>
    </row>
    <row r="30" spans="1:7">
      <c r="A30" s="16" t="s">
        <v>11</v>
      </c>
      <c r="B30" s="153"/>
      <c r="C30" s="153"/>
      <c r="D30" s="153"/>
      <c r="E30" s="153"/>
      <c r="F30" s="156" t="str">
        <f t="shared" si="0"/>
        <v/>
      </c>
      <c r="G30" s="156" t="str">
        <f t="shared" si="2"/>
        <v/>
      </c>
    </row>
    <row r="31" spans="1:7">
      <c r="A31" s="16" t="s">
        <v>12</v>
      </c>
      <c r="B31" s="153">
        <f>SUM(B32:B40)</f>
        <v>285848</v>
      </c>
      <c r="C31" s="153">
        <f t="shared" ref="C31:E31" si="3">SUM(C32:C40)</f>
        <v>290329</v>
      </c>
      <c r="D31" s="153">
        <f t="shared" si="3"/>
        <v>309468</v>
      </c>
      <c r="E31" s="153">
        <f t="shared" si="3"/>
        <v>316487</v>
      </c>
      <c r="F31" s="156">
        <f t="shared" si="0"/>
        <v>1.0659217646187602</v>
      </c>
      <c r="G31" s="156">
        <f t="shared" si="2"/>
        <v>-2.2177846167457115E-2</v>
      </c>
    </row>
    <row r="32" spans="1:7">
      <c r="A32" s="17" t="s">
        <v>1338</v>
      </c>
      <c r="B32" s="153">
        <v>8320</v>
      </c>
      <c r="C32" s="153">
        <v>8320</v>
      </c>
      <c r="D32" s="153">
        <v>8320</v>
      </c>
      <c r="E32" s="153">
        <v>8320</v>
      </c>
      <c r="F32" s="156">
        <f t="shared" si="0"/>
        <v>1</v>
      </c>
      <c r="G32" s="156">
        <f t="shared" si="2"/>
        <v>0</v>
      </c>
    </row>
    <row r="33" spans="1:7">
      <c r="A33" s="17" t="s">
        <v>1339</v>
      </c>
      <c r="B33" s="153">
        <v>163123</v>
      </c>
      <c r="C33" s="153">
        <v>166019</v>
      </c>
      <c r="D33" s="153">
        <v>199330</v>
      </c>
      <c r="E33" s="153">
        <v>171821</v>
      </c>
      <c r="F33" s="156">
        <f t="shared" si="0"/>
        <v>1.2006457092260525</v>
      </c>
      <c r="G33" s="156">
        <f t="shared" si="2"/>
        <v>0.16010266498274367</v>
      </c>
    </row>
    <row r="34" spans="1:7">
      <c r="A34" s="17" t="s">
        <v>1340</v>
      </c>
      <c r="B34" s="153">
        <v>80000</v>
      </c>
      <c r="C34" s="153">
        <v>80000</v>
      </c>
      <c r="D34" s="153">
        <v>63797</v>
      </c>
      <c r="E34" s="153">
        <v>74919</v>
      </c>
      <c r="F34" s="156">
        <f t="shared" si="0"/>
        <v>0.79746249999999996</v>
      </c>
      <c r="G34" s="156">
        <f t="shared" si="2"/>
        <v>-0.14845366328968621</v>
      </c>
    </row>
    <row r="35" spans="1:7">
      <c r="A35" s="17" t="s">
        <v>1341</v>
      </c>
      <c r="B35" s="153"/>
      <c r="C35" s="153"/>
      <c r="D35" s="153"/>
      <c r="E35" s="153"/>
      <c r="F35" s="156" t="str">
        <f t="shared" si="0"/>
        <v/>
      </c>
      <c r="G35" s="156" t="str">
        <f t="shared" si="2"/>
        <v/>
      </c>
    </row>
    <row r="36" spans="1:7">
      <c r="A36" s="17" t="s">
        <v>1342</v>
      </c>
      <c r="B36" s="153"/>
      <c r="C36" s="153"/>
      <c r="D36" s="153"/>
      <c r="E36" s="153"/>
      <c r="F36" s="156" t="str">
        <f t="shared" si="0"/>
        <v/>
      </c>
      <c r="G36" s="156" t="str">
        <f t="shared" si="2"/>
        <v/>
      </c>
    </row>
    <row r="37" spans="1:7">
      <c r="A37" s="17" t="s">
        <v>1343</v>
      </c>
      <c r="B37" s="153">
        <v>14405</v>
      </c>
      <c r="C37" s="153">
        <v>14405</v>
      </c>
      <c r="D37" s="153">
        <v>2400</v>
      </c>
      <c r="E37" s="153">
        <v>298</v>
      </c>
      <c r="F37" s="156">
        <f t="shared" si="0"/>
        <v>0.16660881638320027</v>
      </c>
      <c r="G37" s="156">
        <f t="shared" si="2"/>
        <v>7.0536912751677852</v>
      </c>
    </row>
    <row r="38" spans="1:7">
      <c r="A38" s="17" t="s">
        <v>13</v>
      </c>
      <c r="B38" s="153"/>
      <c r="C38" s="153"/>
      <c r="D38" s="153"/>
      <c r="E38" s="153">
        <v>35</v>
      </c>
      <c r="F38" s="156" t="str">
        <f t="shared" si="0"/>
        <v/>
      </c>
      <c r="G38" s="156">
        <f t="shared" si="2"/>
        <v>-1</v>
      </c>
    </row>
    <row r="39" spans="1:7">
      <c r="A39" s="17" t="s">
        <v>1344</v>
      </c>
      <c r="B39" s="153">
        <v>20000</v>
      </c>
      <c r="C39" s="153">
        <v>21585</v>
      </c>
      <c r="D39" s="153">
        <v>35358</v>
      </c>
      <c r="E39" s="153">
        <v>60694</v>
      </c>
      <c r="F39" s="156">
        <f t="shared" si="0"/>
        <v>1.638082001389854</v>
      </c>
      <c r="G39" s="156">
        <f t="shared" si="2"/>
        <v>-0.41743829703100799</v>
      </c>
    </row>
    <row r="40" spans="1:7">
      <c r="A40" s="17" t="s">
        <v>1345</v>
      </c>
      <c r="B40" s="153"/>
      <c r="C40" s="153"/>
      <c r="D40" s="153">
        <v>263</v>
      </c>
      <c r="E40" s="153">
        <v>400</v>
      </c>
      <c r="F40" s="156" t="str">
        <f t="shared" si="0"/>
        <v/>
      </c>
      <c r="G40" s="156">
        <f t="shared" si="2"/>
        <v>-0.34250000000000003</v>
      </c>
    </row>
    <row r="41" spans="1:7">
      <c r="A41" s="15" t="s">
        <v>14</v>
      </c>
      <c r="B41" s="153">
        <f>B29+B31</f>
        <v>389213</v>
      </c>
      <c r="C41" s="153">
        <f t="shared" ref="C41:E41" si="4">C29+C31</f>
        <v>391445</v>
      </c>
      <c r="D41" s="153">
        <f t="shared" si="4"/>
        <v>408270</v>
      </c>
      <c r="E41" s="153">
        <f t="shared" si="4"/>
        <v>413167</v>
      </c>
      <c r="F41" s="156">
        <f t="shared" si="0"/>
        <v>1.0429817726628261</v>
      </c>
      <c r="G41" s="156">
        <f t="shared" si="2"/>
        <v>-1.1852350260306366E-2</v>
      </c>
    </row>
    <row r="42" spans="1:7" ht="30.75" customHeight="1">
      <c r="A42" s="77" t="s">
        <v>1796</v>
      </c>
    </row>
  </sheetData>
  <mergeCells count="8">
    <mergeCell ref="A2:G2"/>
    <mergeCell ref="A4:A5"/>
    <mergeCell ref="B4:B5"/>
    <mergeCell ref="C4:C5"/>
    <mergeCell ref="D4:D5"/>
    <mergeCell ref="F4:F5"/>
    <mergeCell ref="G4:G5"/>
    <mergeCell ref="E4:E5"/>
  </mergeCells>
  <phoneticPr fontId="5"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G29"/>
  <sheetViews>
    <sheetView showZeros="0" workbookViewId="0">
      <selection activeCell="H5" sqref="H5"/>
    </sheetView>
  </sheetViews>
  <sheetFormatPr defaultColWidth="9.125" defaultRowHeight="14.25"/>
  <cols>
    <col min="1" max="1" width="56.25" style="3" customWidth="1"/>
    <col min="2" max="5" width="13.875" style="3" customWidth="1"/>
    <col min="6" max="7" width="13.875" style="158" customWidth="1"/>
    <col min="8" max="8" width="21.5" style="3" customWidth="1"/>
    <col min="9" max="258" width="9.125" style="3"/>
    <col min="259" max="259" width="29.625" style="3" customWidth="1"/>
    <col min="260" max="260" width="12.25" style="3" customWidth="1"/>
    <col min="261" max="261" width="12" style="3" customWidth="1"/>
    <col min="262" max="262" width="10.75" style="3" customWidth="1"/>
    <col min="263" max="263" width="19.125" style="3" customWidth="1"/>
    <col min="264" max="264" width="21.5" style="3" customWidth="1"/>
    <col min="265" max="514" width="9.125" style="3"/>
    <col min="515" max="515" width="29.625" style="3" customWidth="1"/>
    <col min="516" max="516" width="12.25" style="3" customWidth="1"/>
    <col min="517" max="517" width="12" style="3" customWidth="1"/>
    <col min="518" max="518" width="10.75" style="3" customWidth="1"/>
    <col min="519" max="519" width="19.125" style="3" customWidth="1"/>
    <col min="520" max="520" width="21.5" style="3" customWidth="1"/>
    <col min="521" max="770" width="9.125" style="3"/>
    <col min="771" max="771" width="29.625" style="3" customWidth="1"/>
    <col min="772" max="772" width="12.25" style="3" customWidth="1"/>
    <col min="773" max="773" width="12" style="3" customWidth="1"/>
    <col min="774" max="774" width="10.75" style="3" customWidth="1"/>
    <col min="775" max="775" width="19.125" style="3" customWidth="1"/>
    <col min="776" max="776" width="21.5" style="3" customWidth="1"/>
    <col min="777" max="1026" width="9.125" style="3"/>
    <col min="1027" max="1027" width="29.625" style="3" customWidth="1"/>
    <col min="1028" max="1028" width="12.25" style="3" customWidth="1"/>
    <col min="1029" max="1029" width="12" style="3" customWidth="1"/>
    <col min="1030" max="1030" width="10.75" style="3" customWidth="1"/>
    <col min="1031" max="1031" width="19.125" style="3" customWidth="1"/>
    <col min="1032" max="1032" width="21.5" style="3" customWidth="1"/>
    <col min="1033" max="1282" width="9.125" style="3"/>
    <col min="1283" max="1283" width="29.625" style="3" customWidth="1"/>
    <col min="1284" max="1284" width="12.25" style="3" customWidth="1"/>
    <col min="1285" max="1285" width="12" style="3" customWidth="1"/>
    <col min="1286" max="1286" width="10.75" style="3" customWidth="1"/>
    <col min="1287" max="1287" width="19.125" style="3" customWidth="1"/>
    <col min="1288" max="1288" width="21.5" style="3" customWidth="1"/>
    <col min="1289" max="1538" width="9.125" style="3"/>
    <col min="1539" max="1539" width="29.625" style="3" customWidth="1"/>
    <col min="1540" max="1540" width="12.25" style="3" customWidth="1"/>
    <col min="1541" max="1541" width="12" style="3" customWidth="1"/>
    <col min="1542" max="1542" width="10.75" style="3" customWidth="1"/>
    <col min="1543" max="1543" width="19.125" style="3" customWidth="1"/>
    <col min="1544" max="1544" width="21.5" style="3" customWidth="1"/>
    <col min="1545" max="1794" width="9.125" style="3"/>
    <col min="1795" max="1795" width="29.625" style="3" customWidth="1"/>
    <col min="1796" max="1796" width="12.25" style="3" customWidth="1"/>
    <col min="1797" max="1797" width="12" style="3" customWidth="1"/>
    <col min="1798" max="1798" width="10.75" style="3" customWidth="1"/>
    <col min="1799" max="1799" width="19.125" style="3" customWidth="1"/>
    <col min="1800" max="1800" width="21.5" style="3" customWidth="1"/>
    <col min="1801" max="2050" width="9.125" style="3"/>
    <col min="2051" max="2051" width="29.625" style="3" customWidth="1"/>
    <col min="2052" max="2052" width="12.25" style="3" customWidth="1"/>
    <col min="2053" max="2053" width="12" style="3" customWidth="1"/>
    <col min="2054" max="2054" width="10.75" style="3" customWidth="1"/>
    <col min="2055" max="2055" width="19.125" style="3" customWidth="1"/>
    <col min="2056" max="2056" width="21.5" style="3" customWidth="1"/>
    <col min="2057" max="2306" width="9.125" style="3"/>
    <col min="2307" max="2307" width="29.625" style="3" customWidth="1"/>
    <col min="2308" max="2308" width="12.25" style="3" customWidth="1"/>
    <col min="2309" max="2309" width="12" style="3" customWidth="1"/>
    <col min="2310" max="2310" width="10.75" style="3" customWidth="1"/>
    <col min="2311" max="2311" width="19.125" style="3" customWidth="1"/>
    <col min="2312" max="2312" width="21.5" style="3" customWidth="1"/>
    <col min="2313" max="2562" width="9.125" style="3"/>
    <col min="2563" max="2563" width="29.625" style="3" customWidth="1"/>
    <col min="2564" max="2564" width="12.25" style="3" customWidth="1"/>
    <col min="2565" max="2565" width="12" style="3" customWidth="1"/>
    <col min="2566" max="2566" width="10.75" style="3" customWidth="1"/>
    <col min="2567" max="2567" width="19.125" style="3" customWidth="1"/>
    <col min="2568" max="2568" width="21.5" style="3" customWidth="1"/>
    <col min="2569" max="2818" width="9.125" style="3"/>
    <col min="2819" max="2819" width="29.625" style="3" customWidth="1"/>
    <col min="2820" max="2820" width="12.25" style="3" customWidth="1"/>
    <col min="2821" max="2821" width="12" style="3" customWidth="1"/>
    <col min="2822" max="2822" width="10.75" style="3" customWidth="1"/>
    <col min="2823" max="2823" width="19.125" style="3" customWidth="1"/>
    <col min="2824" max="2824" width="21.5" style="3" customWidth="1"/>
    <col min="2825" max="3074" width="9.125" style="3"/>
    <col min="3075" max="3075" width="29.625" style="3" customWidth="1"/>
    <col min="3076" max="3076" width="12.25" style="3" customWidth="1"/>
    <col min="3077" max="3077" width="12" style="3" customWidth="1"/>
    <col min="3078" max="3078" width="10.75" style="3" customWidth="1"/>
    <col min="3079" max="3079" width="19.125" style="3" customWidth="1"/>
    <col min="3080" max="3080" width="21.5" style="3" customWidth="1"/>
    <col min="3081" max="3330" width="9.125" style="3"/>
    <col min="3331" max="3331" width="29.625" style="3" customWidth="1"/>
    <col min="3332" max="3332" width="12.25" style="3" customWidth="1"/>
    <col min="3333" max="3333" width="12" style="3" customWidth="1"/>
    <col min="3334" max="3334" width="10.75" style="3" customWidth="1"/>
    <col min="3335" max="3335" width="19.125" style="3" customWidth="1"/>
    <col min="3336" max="3336" width="21.5" style="3" customWidth="1"/>
    <col min="3337" max="3586" width="9.125" style="3"/>
    <col min="3587" max="3587" width="29.625" style="3" customWidth="1"/>
    <col min="3588" max="3588" width="12.25" style="3" customWidth="1"/>
    <col min="3589" max="3589" width="12" style="3" customWidth="1"/>
    <col min="3590" max="3590" width="10.75" style="3" customWidth="1"/>
    <col min="3591" max="3591" width="19.125" style="3" customWidth="1"/>
    <col min="3592" max="3592" width="21.5" style="3" customWidth="1"/>
    <col min="3593" max="3842" width="9.125" style="3"/>
    <col min="3843" max="3843" width="29.625" style="3" customWidth="1"/>
    <col min="3844" max="3844" width="12.25" style="3" customWidth="1"/>
    <col min="3845" max="3845" width="12" style="3" customWidth="1"/>
    <col min="3846" max="3846" width="10.75" style="3" customWidth="1"/>
    <col min="3847" max="3847" width="19.125" style="3" customWidth="1"/>
    <col min="3848" max="3848" width="21.5" style="3" customWidth="1"/>
    <col min="3849" max="4098" width="9.125" style="3"/>
    <col min="4099" max="4099" width="29.625" style="3" customWidth="1"/>
    <col min="4100" max="4100" width="12.25" style="3" customWidth="1"/>
    <col min="4101" max="4101" width="12" style="3" customWidth="1"/>
    <col min="4102" max="4102" width="10.75" style="3" customWidth="1"/>
    <col min="4103" max="4103" width="19.125" style="3" customWidth="1"/>
    <col min="4104" max="4104" width="21.5" style="3" customWidth="1"/>
    <col min="4105" max="4354" width="9.125" style="3"/>
    <col min="4355" max="4355" width="29.625" style="3" customWidth="1"/>
    <col min="4356" max="4356" width="12.25" style="3" customWidth="1"/>
    <col min="4357" max="4357" width="12" style="3" customWidth="1"/>
    <col min="4358" max="4358" width="10.75" style="3" customWidth="1"/>
    <col min="4359" max="4359" width="19.125" style="3" customWidth="1"/>
    <col min="4360" max="4360" width="21.5" style="3" customWidth="1"/>
    <col min="4361" max="4610" width="9.125" style="3"/>
    <col min="4611" max="4611" width="29.625" style="3" customWidth="1"/>
    <col min="4612" max="4612" width="12.25" style="3" customWidth="1"/>
    <col min="4613" max="4613" width="12" style="3" customWidth="1"/>
    <col min="4614" max="4614" width="10.75" style="3" customWidth="1"/>
    <col min="4615" max="4615" width="19.125" style="3" customWidth="1"/>
    <col min="4616" max="4616" width="21.5" style="3" customWidth="1"/>
    <col min="4617" max="4866" width="9.125" style="3"/>
    <col min="4867" max="4867" width="29.625" style="3" customWidth="1"/>
    <col min="4868" max="4868" width="12.25" style="3" customWidth="1"/>
    <col min="4869" max="4869" width="12" style="3" customWidth="1"/>
    <col min="4870" max="4870" width="10.75" style="3" customWidth="1"/>
    <col min="4871" max="4871" width="19.125" style="3" customWidth="1"/>
    <col min="4872" max="4872" width="21.5" style="3" customWidth="1"/>
    <col min="4873" max="5122" width="9.125" style="3"/>
    <col min="5123" max="5123" width="29.625" style="3" customWidth="1"/>
    <col min="5124" max="5124" width="12.25" style="3" customWidth="1"/>
    <col min="5125" max="5125" width="12" style="3" customWidth="1"/>
    <col min="5126" max="5126" width="10.75" style="3" customWidth="1"/>
    <col min="5127" max="5127" width="19.125" style="3" customWidth="1"/>
    <col min="5128" max="5128" width="21.5" style="3" customWidth="1"/>
    <col min="5129" max="5378" width="9.125" style="3"/>
    <col min="5379" max="5379" width="29.625" style="3" customWidth="1"/>
    <col min="5380" max="5380" width="12.25" style="3" customWidth="1"/>
    <col min="5381" max="5381" width="12" style="3" customWidth="1"/>
    <col min="5382" max="5382" width="10.75" style="3" customWidth="1"/>
    <col min="5383" max="5383" width="19.125" style="3" customWidth="1"/>
    <col min="5384" max="5384" width="21.5" style="3" customWidth="1"/>
    <col min="5385" max="5634" width="9.125" style="3"/>
    <col min="5635" max="5635" width="29.625" style="3" customWidth="1"/>
    <col min="5636" max="5636" width="12.25" style="3" customWidth="1"/>
    <col min="5637" max="5637" width="12" style="3" customWidth="1"/>
    <col min="5638" max="5638" width="10.75" style="3" customWidth="1"/>
    <col min="5639" max="5639" width="19.125" style="3" customWidth="1"/>
    <col min="5640" max="5640" width="21.5" style="3" customWidth="1"/>
    <col min="5641" max="5890" width="9.125" style="3"/>
    <col min="5891" max="5891" width="29.625" style="3" customWidth="1"/>
    <col min="5892" max="5892" width="12.25" style="3" customWidth="1"/>
    <col min="5893" max="5893" width="12" style="3" customWidth="1"/>
    <col min="5894" max="5894" width="10.75" style="3" customWidth="1"/>
    <col min="5895" max="5895" width="19.125" style="3" customWidth="1"/>
    <col min="5896" max="5896" width="21.5" style="3" customWidth="1"/>
    <col min="5897" max="6146" width="9.125" style="3"/>
    <col min="6147" max="6147" width="29.625" style="3" customWidth="1"/>
    <col min="6148" max="6148" width="12.25" style="3" customWidth="1"/>
    <col min="6149" max="6149" width="12" style="3" customWidth="1"/>
    <col min="6150" max="6150" width="10.75" style="3" customWidth="1"/>
    <col min="6151" max="6151" width="19.125" style="3" customWidth="1"/>
    <col min="6152" max="6152" width="21.5" style="3" customWidth="1"/>
    <col min="6153" max="6402" width="9.125" style="3"/>
    <col min="6403" max="6403" width="29.625" style="3" customWidth="1"/>
    <col min="6404" max="6404" width="12.25" style="3" customWidth="1"/>
    <col min="6405" max="6405" width="12" style="3" customWidth="1"/>
    <col min="6406" max="6406" width="10.75" style="3" customWidth="1"/>
    <col min="6407" max="6407" width="19.125" style="3" customWidth="1"/>
    <col min="6408" max="6408" width="21.5" style="3" customWidth="1"/>
    <col min="6409" max="6658" width="9.125" style="3"/>
    <col min="6659" max="6659" width="29.625" style="3" customWidth="1"/>
    <col min="6660" max="6660" width="12.25" style="3" customWidth="1"/>
    <col min="6661" max="6661" width="12" style="3" customWidth="1"/>
    <col min="6662" max="6662" width="10.75" style="3" customWidth="1"/>
    <col min="6663" max="6663" width="19.125" style="3" customWidth="1"/>
    <col min="6664" max="6664" width="21.5" style="3" customWidth="1"/>
    <col min="6665" max="6914" width="9.125" style="3"/>
    <col min="6915" max="6915" width="29.625" style="3" customWidth="1"/>
    <col min="6916" max="6916" width="12.25" style="3" customWidth="1"/>
    <col min="6917" max="6917" width="12" style="3" customWidth="1"/>
    <col min="6918" max="6918" width="10.75" style="3" customWidth="1"/>
    <col min="6919" max="6919" width="19.125" style="3" customWidth="1"/>
    <col min="6920" max="6920" width="21.5" style="3" customWidth="1"/>
    <col min="6921" max="7170" width="9.125" style="3"/>
    <col min="7171" max="7171" width="29.625" style="3" customWidth="1"/>
    <col min="7172" max="7172" width="12.25" style="3" customWidth="1"/>
    <col min="7173" max="7173" width="12" style="3" customWidth="1"/>
    <col min="7174" max="7174" width="10.75" style="3" customWidth="1"/>
    <col min="7175" max="7175" width="19.125" style="3" customWidth="1"/>
    <col min="7176" max="7176" width="21.5" style="3" customWidth="1"/>
    <col min="7177" max="7426" width="9.125" style="3"/>
    <col min="7427" max="7427" width="29.625" style="3" customWidth="1"/>
    <col min="7428" max="7428" width="12.25" style="3" customWidth="1"/>
    <col min="7429" max="7429" width="12" style="3" customWidth="1"/>
    <col min="7430" max="7430" width="10.75" style="3" customWidth="1"/>
    <col min="7431" max="7431" width="19.125" style="3" customWidth="1"/>
    <col min="7432" max="7432" width="21.5" style="3" customWidth="1"/>
    <col min="7433" max="7682" width="9.125" style="3"/>
    <col min="7683" max="7683" width="29.625" style="3" customWidth="1"/>
    <col min="7684" max="7684" width="12.25" style="3" customWidth="1"/>
    <col min="7685" max="7685" width="12" style="3" customWidth="1"/>
    <col min="7686" max="7686" width="10.75" style="3" customWidth="1"/>
    <col min="7687" max="7687" width="19.125" style="3" customWidth="1"/>
    <col min="7688" max="7688" width="21.5" style="3" customWidth="1"/>
    <col min="7689" max="7938" width="9.125" style="3"/>
    <col min="7939" max="7939" width="29.625" style="3" customWidth="1"/>
    <col min="7940" max="7940" width="12.25" style="3" customWidth="1"/>
    <col min="7941" max="7941" width="12" style="3" customWidth="1"/>
    <col min="7942" max="7942" width="10.75" style="3" customWidth="1"/>
    <col min="7943" max="7943" width="19.125" style="3" customWidth="1"/>
    <col min="7944" max="7944" width="21.5" style="3" customWidth="1"/>
    <col min="7945" max="8194" width="9.125" style="3"/>
    <col min="8195" max="8195" width="29.625" style="3" customWidth="1"/>
    <col min="8196" max="8196" width="12.25" style="3" customWidth="1"/>
    <col min="8197" max="8197" width="12" style="3" customWidth="1"/>
    <col min="8198" max="8198" width="10.75" style="3" customWidth="1"/>
    <col min="8199" max="8199" width="19.125" style="3" customWidth="1"/>
    <col min="8200" max="8200" width="21.5" style="3" customWidth="1"/>
    <col min="8201" max="8450" width="9.125" style="3"/>
    <col min="8451" max="8451" width="29.625" style="3" customWidth="1"/>
    <col min="8452" max="8452" width="12.25" style="3" customWidth="1"/>
    <col min="8453" max="8453" width="12" style="3" customWidth="1"/>
    <col min="8454" max="8454" width="10.75" style="3" customWidth="1"/>
    <col min="8455" max="8455" width="19.125" style="3" customWidth="1"/>
    <col min="8456" max="8456" width="21.5" style="3" customWidth="1"/>
    <col min="8457" max="8706" width="9.125" style="3"/>
    <col min="8707" max="8707" width="29.625" style="3" customWidth="1"/>
    <col min="8708" max="8708" width="12.25" style="3" customWidth="1"/>
    <col min="8709" max="8709" width="12" style="3" customWidth="1"/>
    <col min="8710" max="8710" width="10.75" style="3" customWidth="1"/>
    <col min="8711" max="8711" width="19.125" style="3" customWidth="1"/>
    <col min="8712" max="8712" width="21.5" style="3" customWidth="1"/>
    <col min="8713" max="8962" width="9.125" style="3"/>
    <col min="8963" max="8963" width="29.625" style="3" customWidth="1"/>
    <col min="8964" max="8964" width="12.25" style="3" customWidth="1"/>
    <col min="8965" max="8965" width="12" style="3" customWidth="1"/>
    <col min="8966" max="8966" width="10.75" style="3" customWidth="1"/>
    <col min="8967" max="8967" width="19.125" style="3" customWidth="1"/>
    <col min="8968" max="8968" width="21.5" style="3" customWidth="1"/>
    <col min="8969" max="9218" width="9.125" style="3"/>
    <col min="9219" max="9219" width="29.625" style="3" customWidth="1"/>
    <col min="9220" max="9220" width="12.25" style="3" customWidth="1"/>
    <col min="9221" max="9221" width="12" style="3" customWidth="1"/>
    <col min="9222" max="9222" width="10.75" style="3" customWidth="1"/>
    <col min="9223" max="9223" width="19.125" style="3" customWidth="1"/>
    <col min="9224" max="9224" width="21.5" style="3" customWidth="1"/>
    <col min="9225" max="9474" width="9.125" style="3"/>
    <col min="9475" max="9475" width="29.625" style="3" customWidth="1"/>
    <col min="9476" max="9476" width="12.25" style="3" customWidth="1"/>
    <col min="9477" max="9477" width="12" style="3" customWidth="1"/>
    <col min="9478" max="9478" width="10.75" style="3" customWidth="1"/>
    <col min="9479" max="9479" width="19.125" style="3" customWidth="1"/>
    <col min="9480" max="9480" width="21.5" style="3" customWidth="1"/>
    <col min="9481" max="9730" width="9.125" style="3"/>
    <col min="9731" max="9731" width="29.625" style="3" customWidth="1"/>
    <col min="9732" max="9732" width="12.25" style="3" customWidth="1"/>
    <col min="9733" max="9733" width="12" style="3" customWidth="1"/>
    <col min="9734" max="9734" width="10.75" style="3" customWidth="1"/>
    <col min="9735" max="9735" width="19.125" style="3" customWidth="1"/>
    <col min="9736" max="9736" width="21.5" style="3" customWidth="1"/>
    <col min="9737" max="9986" width="9.125" style="3"/>
    <col min="9987" max="9987" width="29.625" style="3" customWidth="1"/>
    <col min="9988" max="9988" width="12.25" style="3" customWidth="1"/>
    <col min="9989" max="9989" width="12" style="3" customWidth="1"/>
    <col min="9990" max="9990" width="10.75" style="3" customWidth="1"/>
    <col min="9991" max="9991" width="19.125" style="3" customWidth="1"/>
    <col min="9992" max="9992" width="21.5" style="3" customWidth="1"/>
    <col min="9993" max="10242" width="9.125" style="3"/>
    <col min="10243" max="10243" width="29.625" style="3" customWidth="1"/>
    <col min="10244" max="10244" width="12.25" style="3" customWidth="1"/>
    <col min="10245" max="10245" width="12" style="3" customWidth="1"/>
    <col min="10246" max="10246" width="10.75" style="3" customWidth="1"/>
    <col min="10247" max="10247" width="19.125" style="3" customWidth="1"/>
    <col min="10248" max="10248" width="21.5" style="3" customWidth="1"/>
    <col min="10249" max="10498" width="9.125" style="3"/>
    <col min="10499" max="10499" width="29.625" style="3" customWidth="1"/>
    <col min="10500" max="10500" width="12.25" style="3" customWidth="1"/>
    <col min="10501" max="10501" width="12" style="3" customWidth="1"/>
    <col min="10502" max="10502" width="10.75" style="3" customWidth="1"/>
    <col min="10503" max="10503" width="19.125" style="3" customWidth="1"/>
    <col min="10504" max="10504" width="21.5" style="3" customWidth="1"/>
    <col min="10505" max="10754" width="9.125" style="3"/>
    <col min="10755" max="10755" width="29.625" style="3" customWidth="1"/>
    <col min="10756" max="10756" width="12.25" style="3" customWidth="1"/>
    <col min="10757" max="10757" width="12" style="3" customWidth="1"/>
    <col min="10758" max="10758" width="10.75" style="3" customWidth="1"/>
    <col min="10759" max="10759" width="19.125" style="3" customWidth="1"/>
    <col min="10760" max="10760" width="21.5" style="3" customWidth="1"/>
    <col min="10761" max="11010" width="9.125" style="3"/>
    <col min="11011" max="11011" width="29.625" style="3" customWidth="1"/>
    <col min="11012" max="11012" width="12.25" style="3" customWidth="1"/>
    <col min="11013" max="11013" width="12" style="3" customWidth="1"/>
    <col min="11014" max="11014" width="10.75" style="3" customWidth="1"/>
    <col min="11015" max="11015" width="19.125" style="3" customWidth="1"/>
    <col min="11016" max="11016" width="21.5" style="3" customWidth="1"/>
    <col min="11017" max="11266" width="9.125" style="3"/>
    <col min="11267" max="11267" width="29.625" style="3" customWidth="1"/>
    <col min="11268" max="11268" width="12.25" style="3" customWidth="1"/>
    <col min="11269" max="11269" width="12" style="3" customWidth="1"/>
    <col min="11270" max="11270" width="10.75" style="3" customWidth="1"/>
    <col min="11271" max="11271" width="19.125" style="3" customWidth="1"/>
    <col min="11272" max="11272" width="21.5" style="3" customWidth="1"/>
    <col min="11273" max="11522" width="9.125" style="3"/>
    <col min="11523" max="11523" width="29.625" style="3" customWidth="1"/>
    <col min="11524" max="11524" width="12.25" style="3" customWidth="1"/>
    <col min="11525" max="11525" width="12" style="3" customWidth="1"/>
    <col min="11526" max="11526" width="10.75" style="3" customWidth="1"/>
    <col min="11527" max="11527" width="19.125" style="3" customWidth="1"/>
    <col min="11528" max="11528" width="21.5" style="3" customWidth="1"/>
    <col min="11529" max="11778" width="9.125" style="3"/>
    <col min="11779" max="11779" width="29.625" style="3" customWidth="1"/>
    <col min="11780" max="11780" width="12.25" style="3" customWidth="1"/>
    <col min="11781" max="11781" width="12" style="3" customWidth="1"/>
    <col min="11782" max="11782" width="10.75" style="3" customWidth="1"/>
    <col min="11783" max="11783" width="19.125" style="3" customWidth="1"/>
    <col min="11784" max="11784" width="21.5" style="3" customWidth="1"/>
    <col min="11785" max="12034" width="9.125" style="3"/>
    <col min="12035" max="12035" width="29.625" style="3" customWidth="1"/>
    <col min="12036" max="12036" width="12.25" style="3" customWidth="1"/>
    <col min="12037" max="12037" width="12" style="3" customWidth="1"/>
    <col min="12038" max="12038" width="10.75" style="3" customWidth="1"/>
    <col min="12039" max="12039" width="19.125" style="3" customWidth="1"/>
    <col min="12040" max="12040" width="21.5" style="3" customWidth="1"/>
    <col min="12041" max="12290" width="9.125" style="3"/>
    <col min="12291" max="12291" width="29.625" style="3" customWidth="1"/>
    <col min="12292" max="12292" width="12.25" style="3" customWidth="1"/>
    <col min="12293" max="12293" width="12" style="3" customWidth="1"/>
    <col min="12294" max="12294" width="10.75" style="3" customWidth="1"/>
    <col min="12295" max="12295" width="19.125" style="3" customWidth="1"/>
    <col min="12296" max="12296" width="21.5" style="3" customWidth="1"/>
    <col min="12297" max="12546" width="9.125" style="3"/>
    <col min="12547" max="12547" width="29.625" style="3" customWidth="1"/>
    <col min="12548" max="12548" width="12.25" style="3" customWidth="1"/>
    <col min="12549" max="12549" width="12" style="3" customWidth="1"/>
    <col min="12550" max="12550" width="10.75" style="3" customWidth="1"/>
    <col min="12551" max="12551" width="19.125" style="3" customWidth="1"/>
    <col min="12552" max="12552" width="21.5" style="3" customWidth="1"/>
    <col min="12553" max="12802" width="9.125" style="3"/>
    <col min="12803" max="12803" width="29.625" style="3" customWidth="1"/>
    <col min="12804" max="12804" width="12.25" style="3" customWidth="1"/>
    <col min="12805" max="12805" width="12" style="3" customWidth="1"/>
    <col min="12806" max="12806" width="10.75" style="3" customWidth="1"/>
    <col min="12807" max="12807" width="19.125" style="3" customWidth="1"/>
    <col min="12808" max="12808" width="21.5" style="3" customWidth="1"/>
    <col min="12809" max="13058" width="9.125" style="3"/>
    <col min="13059" max="13059" width="29.625" style="3" customWidth="1"/>
    <col min="13060" max="13060" width="12.25" style="3" customWidth="1"/>
    <col min="13061" max="13061" width="12" style="3" customWidth="1"/>
    <col min="13062" max="13062" width="10.75" style="3" customWidth="1"/>
    <col min="13063" max="13063" width="19.125" style="3" customWidth="1"/>
    <col min="13064" max="13064" width="21.5" style="3" customWidth="1"/>
    <col min="13065" max="13314" width="9.125" style="3"/>
    <col min="13315" max="13315" width="29.625" style="3" customWidth="1"/>
    <col min="13316" max="13316" width="12.25" style="3" customWidth="1"/>
    <col min="13317" max="13317" width="12" style="3" customWidth="1"/>
    <col min="13318" max="13318" width="10.75" style="3" customWidth="1"/>
    <col min="13319" max="13319" width="19.125" style="3" customWidth="1"/>
    <col min="13320" max="13320" width="21.5" style="3" customWidth="1"/>
    <col min="13321" max="13570" width="9.125" style="3"/>
    <col min="13571" max="13571" width="29.625" style="3" customWidth="1"/>
    <col min="13572" max="13572" width="12.25" style="3" customWidth="1"/>
    <col min="13573" max="13573" width="12" style="3" customWidth="1"/>
    <col min="13574" max="13574" width="10.75" style="3" customWidth="1"/>
    <col min="13575" max="13575" width="19.125" style="3" customWidth="1"/>
    <col min="13576" max="13576" width="21.5" style="3" customWidth="1"/>
    <col min="13577" max="13826" width="9.125" style="3"/>
    <col min="13827" max="13827" width="29.625" style="3" customWidth="1"/>
    <col min="13828" max="13828" width="12.25" style="3" customWidth="1"/>
    <col min="13829" max="13829" width="12" style="3" customWidth="1"/>
    <col min="13830" max="13830" width="10.75" style="3" customWidth="1"/>
    <col min="13831" max="13831" width="19.125" style="3" customWidth="1"/>
    <col min="13832" max="13832" width="21.5" style="3" customWidth="1"/>
    <col min="13833" max="14082" width="9.125" style="3"/>
    <col min="14083" max="14083" width="29.625" style="3" customWidth="1"/>
    <col min="14084" max="14084" width="12.25" style="3" customWidth="1"/>
    <col min="14085" max="14085" width="12" style="3" customWidth="1"/>
    <col min="14086" max="14086" width="10.75" style="3" customWidth="1"/>
    <col min="14087" max="14087" width="19.125" style="3" customWidth="1"/>
    <col min="14088" max="14088" width="21.5" style="3" customWidth="1"/>
    <col min="14089" max="14338" width="9.125" style="3"/>
    <col min="14339" max="14339" width="29.625" style="3" customWidth="1"/>
    <col min="14340" max="14340" width="12.25" style="3" customWidth="1"/>
    <col min="14341" max="14341" width="12" style="3" customWidth="1"/>
    <col min="14342" max="14342" width="10.75" style="3" customWidth="1"/>
    <col min="14343" max="14343" width="19.125" style="3" customWidth="1"/>
    <col min="14344" max="14344" width="21.5" style="3" customWidth="1"/>
    <col min="14345" max="14594" width="9.125" style="3"/>
    <col min="14595" max="14595" width="29.625" style="3" customWidth="1"/>
    <col min="14596" max="14596" width="12.25" style="3" customWidth="1"/>
    <col min="14597" max="14597" width="12" style="3" customWidth="1"/>
    <col min="14598" max="14598" width="10.75" style="3" customWidth="1"/>
    <col min="14599" max="14599" width="19.125" style="3" customWidth="1"/>
    <col min="14600" max="14600" width="21.5" style="3" customWidth="1"/>
    <col min="14601" max="14850" width="9.125" style="3"/>
    <col min="14851" max="14851" width="29.625" style="3" customWidth="1"/>
    <col min="14852" max="14852" width="12.25" style="3" customWidth="1"/>
    <col min="14853" max="14853" width="12" style="3" customWidth="1"/>
    <col min="14854" max="14854" width="10.75" style="3" customWidth="1"/>
    <col min="14855" max="14855" width="19.125" style="3" customWidth="1"/>
    <col min="14856" max="14856" width="21.5" style="3" customWidth="1"/>
    <col min="14857" max="15106" width="9.125" style="3"/>
    <col min="15107" max="15107" width="29.625" style="3" customWidth="1"/>
    <col min="15108" max="15108" width="12.25" style="3" customWidth="1"/>
    <col min="15109" max="15109" width="12" style="3" customWidth="1"/>
    <col min="15110" max="15110" width="10.75" style="3" customWidth="1"/>
    <col min="15111" max="15111" width="19.125" style="3" customWidth="1"/>
    <col min="15112" max="15112" width="21.5" style="3" customWidth="1"/>
    <col min="15113" max="15362" width="9.125" style="3"/>
    <col min="15363" max="15363" width="29.625" style="3" customWidth="1"/>
    <col min="15364" max="15364" width="12.25" style="3" customWidth="1"/>
    <col min="15365" max="15365" width="12" style="3" customWidth="1"/>
    <col min="15366" max="15366" width="10.75" style="3" customWidth="1"/>
    <col min="15367" max="15367" width="19.125" style="3" customWidth="1"/>
    <col min="15368" max="15368" width="21.5" style="3" customWidth="1"/>
    <col min="15369" max="15618" width="9.125" style="3"/>
    <col min="15619" max="15619" width="29.625" style="3" customWidth="1"/>
    <col min="15620" max="15620" width="12.25" style="3" customWidth="1"/>
    <col min="15621" max="15621" width="12" style="3" customWidth="1"/>
    <col min="15622" max="15622" width="10.75" style="3" customWidth="1"/>
    <col min="15623" max="15623" width="19.125" style="3" customWidth="1"/>
    <col min="15624" max="15624" width="21.5" style="3" customWidth="1"/>
    <col min="15625" max="15874" width="9.125" style="3"/>
    <col min="15875" max="15875" width="29.625" style="3" customWidth="1"/>
    <col min="15876" max="15876" width="12.25" style="3" customWidth="1"/>
    <col min="15877" max="15877" width="12" style="3" customWidth="1"/>
    <col min="15878" max="15878" width="10.75" style="3" customWidth="1"/>
    <col min="15879" max="15879" width="19.125" style="3" customWidth="1"/>
    <col min="15880" max="15880" width="21.5" style="3" customWidth="1"/>
    <col min="15881" max="16130" width="9.125" style="3"/>
    <col min="16131" max="16131" width="29.625" style="3" customWidth="1"/>
    <col min="16132" max="16132" width="12.25" style="3" customWidth="1"/>
    <col min="16133" max="16133" width="12" style="3" customWidth="1"/>
    <col min="16134" max="16134" width="10.75" style="3" customWidth="1"/>
    <col min="16135" max="16135" width="19.125" style="3" customWidth="1"/>
    <col min="16136" max="16136" width="21.5" style="3" customWidth="1"/>
    <col min="16137" max="16384" width="9.125" style="3"/>
  </cols>
  <sheetData>
    <row r="1" spans="1:7" ht="15">
      <c r="A1" s="1" t="s">
        <v>43</v>
      </c>
      <c r="B1" s="103"/>
      <c r="C1" s="103"/>
      <c r="D1" s="103"/>
      <c r="E1" s="103"/>
      <c r="F1" s="157"/>
      <c r="G1" s="157"/>
    </row>
    <row r="2" spans="1:7" ht="20.25">
      <c r="A2" s="188" t="s">
        <v>1783</v>
      </c>
      <c r="B2" s="188"/>
      <c r="C2" s="188"/>
      <c r="D2" s="188"/>
      <c r="E2" s="188"/>
      <c r="F2" s="188"/>
      <c r="G2" s="188"/>
    </row>
    <row r="3" spans="1:7" ht="20.25">
      <c r="A3" s="21"/>
      <c r="B3" s="5"/>
      <c r="C3" s="6" t="s">
        <v>1</v>
      </c>
      <c r="D3" s="103"/>
      <c r="E3" s="103"/>
      <c r="F3" s="105"/>
      <c r="G3" s="8" t="s">
        <v>2</v>
      </c>
    </row>
    <row r="4" spans="1:7">
      <c r="A4" s="51" t="s">
        <v>40</v>
      </c>
      <c r="B4" s="98" t="s">
        <v>4</v>
      </c>
      <c r="C4" s="128" t="s">
        <v>1751</v>
      </c>
      <c r="D4" s="29" t="s">
        <v>5</v>
      </c>
      <c r="E4" s="29" t="s">
        <v>1324</v>
      </c>
      <c r="F4" s="145" t="s">
        <v>6</v>
      </c>
      <c r="G4" s="146" t="s">
        <v>7</v>
      </c>
    </row>
    <row r="5" spans="1:7" ht="15">
      <c r="A5" s="113" t="s">
        <v>1411</v>
      </c>
      <c r="B5" s="11"/>
      <c r="C5" s="11"/>
      <c r="D5" s="12"/>
      <c r="E5" s="12"/>
      <c r="F5" s="161"/>
      <c r="G5" s="156" t="str">
        <f>IF(E5=0,"",(D5-E5)/E5*100%)</f>
        <v/>
      </c>
    </row>
    <row r="6" spans="1:7" ht="15">
      <c r="A6" s="113" t="s">
        <v>1412</v>
      </c>
      <c r="B6" s="147">
        <v>16</v>
      </c>
      <c r="C6" s="147">
        <v>16</v>
      </c>
      <c r="D6" s="147">
        <v>16</v>
      </c>
      <c r="E6" s="147">
        <v>6</v>
      </c>
      <c r="F6" s="161">
        <f>IF(C6=0,"",D6/C6*100%)</f>
        <v>1</v>
      </c>
      <c r="G6" s="156">
        <f t="shared" ref="G6:G27" si="0">IF(E6=0,"",(D6-E6)/E6*100%)</f>
        <v>1.6666666666666667</v>
      </c>
    </row>
    <row r="7" spans="1:7" ht="15">
      <c r="A7" s="113" t="s">
        <v>1413</v>
      </c>
      <c r="B7" s="147">
        <v>7991</v>
      </c>
      <c r="C7" s="147">
        <v>7991</v>
      </c>
      <c r="D7" s="147">
        <v>7991</v>
      </c>
      <c r="E7" s="147">
        <v>8953</v>
      </c>
      <c r="F7" s="161">
        <f t="shared" ref="F7:F26" si="1">IF(C7=0,"",D7/C7*100%)</f>
        <v>1</v>
      </c>
      <c r="G7" s="156">
        <f t="shared" si="0"/>
        <v>-0.10745001675416062</v>
      </c>
    </row>
    <row r="8" spans="1:7" ht="15">
      <c r="A8" s="113" t="s">
        <v>1414</v>
      </c>
      <c r="B8" s="147">
        <v>31</v>
      </c>
      <c r="C8" s="147">
        <v>31</v>
      </c>
      <c r="D8" s="147">
        <v>31</v>
      </c>
      <c r="E8" s="147">
        <v>27</v>
      </c>
      <c r="F8" s="161">
        <f t="shared" si="1"/>
        <v>1</v>
      </c>
      <c r="G8" s="156">
        <f t="shared" si="0"/>
        <v>0.14814814814814814</v>
      </c>
    </row>
    <row r="9" spans="1:7" ht="15">
      <c r="A9" s="113" t="s">
        <v>1415</v>
      </c>
      <c r="B9" s="147">
        <v>0</v>
      </c>
      <c r="C9" s="147">
        <v>0</v>
      </c>
      <c r="D9" s="147">
        <v>0</v>
      </c>
      <c r="E9" s="147"/>
      <c r="F9" s="161" t="str">
        <f t="shared" si="1"/>
        <v/>
      </c>
      <c r="G9" s="156" t="str">
        <f t="shared" si="0"/>
        <v/>
      </c>
    </row>
    <row r="10" spans="1:7" ht="15">
      <c r="A10" s="113" t="s">
        <v>1416</v>
      </c>
      <c r="B10" s="147">
        <v>65</v>
      </c>
      <c r="C10" s="147">
        <v>65</v>
      </c>
      <c r="D10" s="147">
        <v>65</v>
      </c>
      <c r="E10" s="147">
        <v>483</v>
      </c>
      <c r="F10" s="161">
        <f t="shared" si="1"/>
        <v>1</v>
      </c>
      <c r="G10" s="156">
        <f t="shared" si="0"/>
        <v>-0.86542443064182195</v>
      </c>
    </row>
    <row r="11" spans="1:7" ht="15">
      <c r="A11" s="113" t="s">
        <v>1682</v>
      </c>
      <c r="B11" s="147">
        <v>0</v>
      </c>
      <c r="C11" s="147">
        <v>0</v>
      </c>
      <c r="D11" s="147">
        <v>0</v>
      </c>
      <c r="E11" s="147"/>
      <c r="F11" s="161" t="str">
        <f t="shared" si="1"/>
        <v/>
      </c>
      <c r="G11" s="156" t="str">
        <f t="shared" si="0"/>
        <v/>
      </c>
    </row>
    <row r="12" spans="1:7" ht="15">
      <c r="A12" s="113" t="s">
        <v>1683</v>
      </c>
      <c r="B12" s="147">
        <v>0</v>
      </c>
      <c r="C12" s="147">
        <v>0</v>
      </c>
      <c r="D12" s="147">
        <v>0</v>
      </c>
      <c r="E12" s="147"/>
      <c r="F12" s="161" t="str">
        <f t="shared" si="1"/>
        <v/>
      </c>
      <c r="G12" s="156" t="str">
        <f t="shared" si="0"/>
        <v/>
      </c>
    </row>
    <row r="13" spans="1:7" ht="15">
      <c r="A13" s="113" t="s">
        <v>1684</v>
      </c>
      <c r="B13" s="147">
        <v>0</v>
      </c>
      <c r="C13" s="147">
        <v>0</v>
      </c>
      <c r="D13" s="147">
        <v>0</v>
      </c>
      <c r="E13" s="147"/>
      <c r="F13" s="161" t="str">
        <f t="shared" si="1"/>
        <v/>
      </c>
      <c r="G13" s="156" t="str">
        <f t="shared" si="0"/>
        <v/>
      </c>
    </row>
    <row r="14" spans="1:7" ht="15">
      <c r="A14" s="113" t="s">
        <v>1685</v>
      </c>
      <c r="B14" s="147">
        <v>0</v>
      </c>
      <c r="C14" s="147">
        <v>0</v>
      </c>
      <c r="D14" s="147">
        <v>0</v>
      </c>
      <c r="E14" s="147"/>
      <c r="F14" s="161" t="str">
        <f t="shared" si="1"/>
        <v/>
      </c>
      <c r="G14" s="156" t="str">
        <f t="shared" si="0"/>
        <v/>
      </c>
    </row>
    <row r="15" spans="1:7" ht="15">
      <c r="A15" s="113" t="s">
        <v>1686</v>
      </c>
      <c r="B15" s="147">
        <v>430</v>
      </c>
      <c r="C15" s="147">
        <v>430</v>
      </c>
      <c r="D15" s="147">
        <v>430</v>
      </c>
      <c r="E15" s="147">
        <v>1196</v>
      </c>
      <c r="F15" s="161">
        <f t="shared" si="1"/>
        <v>1</v>
      </c>
      <c r="G15" s="156">
        <f t="shared" si="0"/>
        <v>-0.64046822742474918</v>
      </c>
    </row>
    <row r="16" spans="1:7" ht="15">
      <c r="A16" s="113" t="s">
        <v>1687</v>
      </c>
      <c r="B16" s="147">
        <v>0</v>
      </c>
      <c r="C16" s="147">
        <v>0</v>
      </c>
      <c r="D16" s="147">
        <v>0</v>
      </c>
      <c r="E16" s="147"/>
      <c r="F16" s="161" t="str">
        <f t="shared" si="1"/>
        <v/>
      </c>
      <c r="G16" s="156" t="str">
        <f t="shared" si="0"/>
        <v/>
      </c>
    </row>
    <row r="17" spans="1:7" ht="15">
      <c r="A17" s="113" t="s">
        <v>1688</v>
      </c>
      <c r="B17" s="147">
        <v>0</v>
      </c>
      <c r="C17" s="147">
        <v>0</v>
      </c>
      <c r="D17" s="147">
        <v>0</v>
      </c>
      <c r="E17" s="147"/>
      <c r="F17" s="161" t="str">
        <f t="shared" si="1"/>
        <v/>
      </c>
      <c r="G17" s="156" t="str">
        <f t="shared" si="0"/>
        <v/>
      </c>
    </row>
    <row r="18" spans="1:7" ht="15">
      <c r="A18" s="113" t="s">
        <v>1689</v>
      </c>
      <c r="B18" s="147">
        <v>0</v>
      </c>
      <c r="C18" s="147">
        <v>0</v>
      </c>
      <c r="D18" s="147">
        <v>0</v>
      </c>
      <c r="E18" s="147"/>
      <c r="F18" s="161" t="str">
        <f t="shared" si="1"/>
        <v/>
      </c>
      <c r="G18" s="156" t="str">
        <f t="shared" si="0"/>
        <v/>
      </c>
    </row>
    <row r="19" spans="1:7" ht="15">
      <c r="A19" s="113" t="s">
        <v>1690</v>
      </c>
      <c r="B19" s="147">
        <v>0</v>
      </c>
      <c r="C19" s="147">
        <v>0</v>
      </c>
      <c r="D19" s="147">
        <v>0</v>
      </c>
      <c r="E19" s="147"/>
      <c r="F19" s="161" t="str">
        <f t="shared" si="1"/>
        <v/>
      </c>
      <c r="G19" s="156" t="str">
        <f t="shared" si="0"/>
        <v/>
      </c>
    </row>
    <row r="20" spans="1:7" ht="15">
      <c r="A20" s="113" t="s">
        <v>1691</v>
      </c>
      <c r="B20" s="147">
        <v>0</v>
      </c>
      <c r="C20" s="147">
        <v>0</v>
      </c>
      <c r="D20" s="147">
        <v>0</v>
      </c>
      <c r="E20" s="147"/>
      <c r="F20" s="161" t="str">
        <f t="shared" si="1"/>
        <v/>
      </c>
      <c r="G20" s="156" t="str">
        <f t="shared" si="0"/>
        <v/>
      </c>
    </row>
    <row r="21" spans="1:7" ht="15">
      <c r="A21" s="113" t="s">
        <v>1692</v>
      </c>
      <c r="B21" s="147">
        <v>0</v>
      </c>
      <c r="C21" s="147">
        <v>0</v>
      </c>
      <c r="D21" s="147">
        <v>0</v>
      </c>
      <c r="E21" s="147"/>
      <c r="F21" s="161" t="str">
        <f t="shared" si="1"/>
        <v/>
      </c>
      <c r="G21" s="156" t="str">
        <f t="shared" si="0"/>
        <v/>
      </c>
    </row>
    <row r="22" spans="1:7" ht="15">
      <c r="A22" s="113" t="s">
        <v>1693</v>
      </c>
      <c r="B22" s="147">
        <v>0</v>
      </c>
      <c r="C22" s="147">
        <v>0</v>
      </c>
      <c r="D22" s="147">
        <v>0</v>
      </c>
      <c r="E22" s="147"/>
      <c r="F22" s="161" t="str">
        <f t="shared" si="1"/>
        <v/>
      </c>
      <c r="G22" s="156" t="str">
        <f t="shared" si="0"/>
        <v/>
      </c>
    </row>
    <row r="23" spans="1:7" ht="15">
      <c r="A23" s="113" t="s">
        <v>1694</v>
      </c>
      <c r="B23" s="147">
        <v>0</v>
      </c>
      <c r="C23" s="147">
        <v>0</v>
      </c>
      <c r="D23" s="147">
        <v>0</v>
      </c>
      <c r="E23" s="147"/>
      <c r="F23" s="161" t="str">
        <f t="shared" si="1"/>
        <v/>
      </c>
      <c r="G23" s="156" t="str">
        <f t="shared" si="0"/>
        <v/>
      </c>
    </row>
    <row r="24" spans="1:7" ht="15">
      <c r="A24" s="113" t="s">
        <v>1695</v>
      </c>
      <c r="B24" s="147">
        <v>0</v>
      </c>
      <c r="C24" s="147">
        <v>0</v>
      </c>
      <c r="D24" s="147">
        <v>0</v>
      </c>
      <c r="E24" s="147">
        <v>6</v>
      </c>
      <c r="F24" s="161" t="str">
        <f t="shared" si="1"/>
        <v/>
      </c>
      <c r="G24" s="156">
        <f t="shared" si="0"/>
        <v>-1</v>
      </c>
    </row>
    <row r="25" spans="1:7" ht="15">
      <c r="A25" s="113" t="s">
        <v>1696</v>
      </c>
      <c r="B25" s="147">
        <v>1467</v>
      </c>
      <c r="C25" s="147">
        <v>1665</v>
      </c>
      <c r="D25" s="147">
        <v>1665</v>
      </c>
      <c r="E25" s="147">
        <v>1848</v>
      </c>
      <c r="F25" s="161">
        <f t="shared" si="1"/>
        <v>1</v>
      </c>
      <c r="G25" s="156">
        <f t="shared" si="0"/>
        <v>-9.9025974025974031E-2</v>
      </c>
    </row>
    <row r="26" spans="1:7" ht="15">
      <c r="A26" s="113" t="s">
        <v>1697</v>
      </c>
      <c r="B26" s="147"/>
      <c r="C26" s="147"/>
      <c r="D26" s="147"/>
      <c r="E26" s="147"/>
      <c r="F26" s="161" t="str">
        <f t="shared" si="1"/>
        <v/>
      </c>
      <c r="G26" s="156" t="str">
        <f t="shared" si="0"/>
        <v/>
      </c>
    </row>
    <row r="27" spans="1:7" ht="15">
      <c r="A27" s="79" t="s">
        <v>1439</v>
      </c>
      <c r="B27" s="147">
        <v>10000</v>
      </c>
      <c r="C27" s="147">
        <v>10198</v>
      </c>
      <c r="D27" s="147">
        <v>10198</v>
      </c>
      <c r="E27" s="147">
        <v>12519</v>
      </c>
      <c r="F27" s="161">
        <f>IF(C27=0,"",D27/C27*100%)</f>
        <v>1</v>
      </c>
      <c r="G27" s="156">
        <f t="shared" si="0"/>
        <v>-0.18539819474398914</v>
      </c>
    </row>
    <row r="29" spans="1:7">
      <c r="A29" s="9"/>
    </row>
  </sheetData>
  <mergeCells count="1">
    <mergeCell ref="A2:G2"/>
  </mergeCells>
  <phoneticPr fontId="5"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IW9"/>
  <sheetViews>
    <sheetView workbookViewId="0">
      <selection activeCell="H2" sqref="H2"/>
    </sheetView>
  </sheetViews>
  <sheetFormatPr defaultColWidth="6.75" defaultRowHeight="15"/>
  <cols>
    <col min="1" max="1" width="32.875" style="103" customWidth="1"/>
    <col min="2" max="5" width="13.875" style="103" customWidth="1"/>
    <col min="6" max="7" width="13.875" style="157" customWidth="1"/>
    <col min="8" max="10" width="9" style="103" customWidth="1"/>
    <col min="11" max="11" width="5.625" style="103" customWidth="1"/>
    <col min="12" max="12" width="0.75" style="103" customWidth="1"/>
    <col min="13" max="13" width="10.125" style="103" customWidth="1"/>
    <col min="14" max="14" width="5.875" style="103" customWidth="1"/>
    <col min="15" max="16384" width="6.75" style="103"/>
  </cols>
  <sheetData>
    <row r="1" spans="1:257">
      <c r="A1" s="1" t="s">
        <v>44</v>
      </c>
    </row>
    <row r="2" spans="1:257" ht="20.25">
      <c r="A2" s="175" t="s">
        <v>1784</v>
      </c>
      <c r="B2" s="175"/>
      <c r="C2" s="175"/>
      <c r="D2" s="175"/>
      <c r="E2" s="175"/>
      <c r="F2" s="175"/>
      <c r="G2" s="175"/>
      <c r="H2" s="19"/>
      <c r="I2" s="19"/>
      <c r="J2" s="19"/>
      <c r="K2" s="19"/>
      <c r="L2" s="19"/>
      <c r="M2" s="19"/>
      <c r="N2" s="19"/>
      <c r="O2" s="105"/>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row>
    <row r="3" spans="1:257" ht="20.25">
      <c r="A3" s="37"/>
      <c r="B3" s="5"/>
      <c r="C3" s="6" t="s">
        <v>1</v>
      </c>
      <c r="F3" s="105"/>
      <c r="G3" s="8" t="s">
        <v>2</v>
      </c>
      <c r="H3" s="21"/>
      <c r="I3" s="21"/>
      <c r="J3" s="21"/>
      <c r="K3" s="21"/>
      <c r="L3" s="21"/>
      <c r="M3" s="21"/>
      <c r="N3" s="21"/>
      <c r="O3" s="23"/>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row>
    <row r="4" spans="1:257">
      <c r="A4" s="98" t="s">
        <v>31</v>
      </c>
      <c r="B4" s="98" t="s">
        <v>4</v>
      </c>
      <c r="C4" s="128" t="s">
        <v>1751</v>
      </c>
      <c r="D4" s="29" t="s">
        <v>5</v>
      </c>
      <c r="E4" s="29" t="s">
        <v>1698</v>
      </c>
      <c r="F4" s="145" t="s">
        <v>6</v>
      </c>
      <c r="G4" s="146" t="s">
        <v>7</v>
      </c>
      <c r="H4" s="21"/>
      <c r="I4" s="21"/>
      <c r="J4" s="21"/>
      <c r="K4" s="21"/>
      <c r="L4" s="21"/>
      <c r="M4" s="21"/>
      <c r="N4" s="21"/>
      <c r="O4" s="23"/>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2"/>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row>
    <row r="5" spans="1:257">
      <c r="A5" s="38" t="s">
        <v>1699</v>
      </c>
      <c r="B5" s="147">
        <v>10000</v>
      </c>
      <c r="C5" s="147">
        <v>10198</v>
      </c>
      <c r="D5" s="147">
        <v>10198</v>
      </c>
      <c r="E5" s="147">
        <v>12519</v>
      </c>
      <c r="F5" s="162">
        <f>IF(C5=0,"",D5/C5*100%)</f>
        <v>1</v>
      </c>
      <c r="G5" s="163">
        <f>IF(E5=0,"",(D5-E5)/E5*100%)</f>
        <v>-0.18539819474398914</v>
      </c>
    </row>
    <row r="6" spans="1:257">
      <c r="A6" s="38" t="s">
        <v>35</v>
      </c>
      <c r="B6" s="11"/>
      <c r="C6" s="11"/>
      <c r="D6" s="12"/>
      <c r="E6" s="12"/>
      <c r="F6" s="164"/>
      <c r="G6" s="164"/>
    </row>
    <row r="7" spans="1:257">
      <c r="A7" s="38" t="s">
        <v>35</v>
      </c>
      <c r="B7" s="11"/>
      <c r="C7" s="11"/>
      <c r="D7" s="12"/>
      <c r="E7" s="12"/>
      <c r="F7" s="164"/>
      <c r="G7" s="164"/>
    </row>
    <row r="8" spans="1:257">
      <c r="A8" s="40" t="s">
        <v>20</v>
      </c>
      <c r="B8" s="11"/>
      <c r="C8" s="11"/>
      <c r="D8" s="12"/>
      <c r="E8" s="12"/>
      <c r="F8" s="164"/>
      <c r="G8" s="164"/>
    </row>
    <row r="9" spans="1:257">
      <c r="A9" s="98" t="s">
        <v>29</v>
      </c>
      <c r="B9" s="147">
        <v>10000</v>
      </c>
      <c r="C9" s="147">
        <v>10198</v>
      </c>
      <c r="D9" s="147">
        <v>10198</v>
      </c>
      <c r="E9" s="147">
        <v>12519</v>
      </c>
      <c r="F9" s="162">
        <f>IF(C9=0,"",D9/C9*100%)</f>
        <v>1</v>
      </c>
      <c r="G9" s="163">
        <f>IF(E9=0,"",(D9-E9)/E9*100%)</f>
        <v>-0.18539819474398914</v>
      </c>
      <c r="H9" s="21"/>
      <c r="I9" s="21"/>
      <c r="J9" s="21"/>
      <c r="K9" s="21"/>
      <c r="L9" s="21"/>
      <c r="M9" s="21"/>
      <c r="N9" s="21"/>
      <c r="O9" s="23"/>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2"/>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row>
  </sheetData>
  <mergeCells count="1">
    <mergeCell ref="A2:G2"/>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VM17"/>
  <sheetViews>
    <sheetView workbookViewId="0">
      <selection activeCell="G4" sqref="G4"/>
    </sheetView>
  </sheetViews>
  <sheetFormatPr defaultColWidth="6.75" defaultRowHeight="15"/>
  <cols>
    <col min="1" max="1" width="40.375" style="103" customWidth="1"/>
    <col min="2" max="6" width="13.875" style="103" customWidth="1"/>
    <col min="7" max="201" width="6.75" style="103"/>
    <col min="202" max="202" width="37.125" style="103" customWidth="1"/>
    <col min="203" max="203" width="12.125" style="103" customWidth="1"/>
    <col min="204" max="204" width="11.375" style="103" customWidth="1"/>
    <col min="205" max="205" width="10.875" style="103" customWidth="1"/>
    <col min="206" max="261" width="6.75" style="103" hidden="1" customWidth="1"/>
    <col min="262" max="457" width="6.75" style="103"/>
    <col min="458" max="458" width="37.125" style="103" customWidth="1"/>
    <col min="459" max="459" width="12.125" style="103" customWidth="1"/>
    <col min="460" max="460" width="11.375" style="103" customWidth="1"/>
    <col min="461" max="461" width="10.875" style="103" customWidth="1"/>
    <col min="462" max="517" width="6.75" style="103" hidden="1" customWidth="1"/>
    <col min="518" max="713" width="6.75" style="103"/>
    <col min="714" max="714" width="37.125" style="103" customWidth="1"/>
    <col min="715" max="715" width="12.125" style="103" customWidth="1"/>
    <col min="716" max="716" width="11.375" style="103" customWidth="1"/>
    <col min="717" max="717" width="10.875" style="103" customWidth="1"/>
    <col min="718" max="773" width="6.75" style="103" hidden="1" customWidth="1"/>
    <col min="774" max="969" width="6.75" style="103"/>
    <col min="970" max="970" width="37.125" style="103" customWidth="1"/>
    <col min="971" max="971" width="12.125" style="103" customWidth="1"/>
    <col min="972" max="972" width="11.375" style="103" customWidth="1"/>
    <col min="973" max="973" width="10.875" style="103" customWidth="1"/>
    <col min="974" max="1029" width="6.75" style="103" hidden="1" customWidth="1"/>
    <col min="1030" max="1225" width="6.75" style="103"/>
    <col min="1226" max="1226" width="37.125" style="103" customWidth="1"/>
    <col min="1227" max="1227" width="12.125" style="103" customWidth="1"/>
    <col min="1228" max="1228" width="11.375" style="103" customWidth="1"/>
    <col min="1229" max="1229" width="10.875" style="103" customWidth="1"/>
    <col min="1230" max="1285" width="6.75" style="103" hidden="1" customWidth="1"/>
    <col min="1286" max="1481" width="6.75" style="103"/>
    <col min="1482" max="1482" width="37.125" style="103" customWidth="1"/>
    <col min="1483" max="1483" width="12.125" style="103" customWidth="1"/>
    <col min="1484" max="1484" width="11.375" style="103" customWidth="1"/>
    <col min="1485" max="1485" width="10.875" style="103" customWidth="1"/>
    <col min="1486" max="1541" width="6.75" style="103" hidden="1" customWidth="1"/>
    <col min="1542" max="1737" width="6.75" style="103"/>
    <col min="1738" max="1738" width="37.125" style="103" customWidth="1"/>
    <col min="1739" max="1739" width="12.125" style="103" customWidth="1"/>
    <col min="1740" max="1740" width="11.375" style="103" customWidth="1"/>
    <col min="1741" max="1741" width="10.875" style="103" customWidth="1"/>
    <col min="1742" max="1797" width="6.75" style="103" hidden="1" customWidth="1"/>
    <col min="1798" max="1993" width="6.75" style="103"/>
    <col min="1994" max="1994" width="37.125" style="103" customWidth="1"/>
    <col min="1995" max="1995" width="12.125" style="103" customWidth="1"/>
    <col min="1996" max="1996" width="11.375" style="103" customWidth="1"/>
    <col min="1997" max="1997" width="10.875" style="103" customWidth="1"/>
    <col min="1998" max="2053" width="6.75" style="103" hidden="1" customWidth="1"/>
    <col min="2054" max="2249" width="6.75" style="103"/>
    <col min="2250" max="2250" width="37.125" style="103" customWidth="1"/>
    <col min="2251" max="2251" width="12.125" style="103" customWidth="1"/>
    <col min="2252" max="2252" width="11.375" style="103" customWidth="1"/>
    <col min="2253" max="2253" width="10.875" style="103" customWidth="1"/>
    <col min="2254" max="2309" width="6.75" style="103" hidden="1" customWidth="1"/>
    <col min="2310" max="2505" width="6.75" style="103"/>
    <col min="2506" max="2506" width="37.125" style="103" customWidth="1"/>
    <col min="2507" max="2507" width="12.125" style="103" customWidth="1"/>
    <col min="2508" max="2508" width="11.375" style="103" customWidth="1"/>
    <col min="2509" max="2509" width="10.875" style="103" customWidth="1"/>
    <col min="2510" max="2565" width="6.75" style="103" hidden="1" customWidth="1"/>
    <col min="2566" max="2761" width="6.75" style="103"/>
    <col min="2762" max="2762" width="37.125" style="103" customWidth="1"/>
    <col min="2763" max="2763" width="12.125" style="103" customWidth="1"/>
    <col min="2764" max="2764" width="11.375" style="103" customWidth="1"/>
    <col min="2765" max="2765" width="10.875" style="103" customWidth="1"/>
    <col min="2766" max="2821" width="6.75" style="103" hidden="1" customWidth="1"/>
    <col min="2822" max="3017" width="6.75" style="103"/>
    <col min="3018" max="3018" width="37.125" style="103" customWidth="1"/>
    <col min="3019" max="3019" width="12.125" style="103" customWidth="1"/>
    <col min="3020" max="3020" width="11.375" style="103" customWidth="1"/>
    <col min="3021" max="3021" width="10.875" style="103" customWidth="1"/>
    <col min="3022" max="3077" width="6.75" style="103" hidden="1" customWidth="1"/>
    <col min="3078" max="3273" width="6.75" style="103"/>
    <col min="3274" max="3274" width="37.125" style="103" customWidth="1"/>
    <col min="3275" max="3275" width="12.125" style="103" customWidth="1"/>
    <col min="3276" max="3276" width="11.375" style="103" customWidth="1"/>
    <col min="3277" max="3277" width="10.875" style="103" customWidth="1"/>
    <col min="3278" max="3333" width="6.75" style="103" hidden="1" customWidth="1"/>
    <col min="3334" max="3529" width="6.75" style="103"/>
    <col min="3530" max="3530" width="37.125" style="103" customWidth="1"/>
    <col min="3531" max="3531" width="12.125" style="103" customWidth="1"/>
    <col min="3532" max="3532" width="11.375" style="103" customWidth="1"/>
    <col min="3533" max="3533" width="10.875" style="103" customWidth="1"/>
    <col min="3534" max="3589" width="6.75" style="103" hidden="1" customWidth="1"/>
    <col min="3590" max="3785" width="6.75" style="103"/>
    <col min="3786" max="3786" width="37.125" style="103" customWidth="1"/>
    <col min="3787" max="3787" width="12.125" style="103" customWidth="1"/>
    <col min="3788" max="3788" width="11.375" style="103" customWidth="1"/>
    <col min="3789" max="3789" width="10.875" style="103" customWidth="1"/>
    <col min="3790" max="3845" width="6.75" style="103" hidden="1" customWidth="1"/>
    <col min="3846" max="4041" width="6.75" style="103"/>
    <col min="4042" max="4042" width="37.125" style="103" customWidth="1"/>
    <col min="4043" max="4043" width="12.125" style="103" customWidth="1"/>
    <col min="4044" max="4044" width="11.375" style="103" customWidth="1"/>
    <col min="4045" max="4045" width="10.875" style="103" customWidth="1"/>
    <col min="4046" max="4101" width="6.75" style="103" hidden="1" customWidth="1"/>
    <col min="4102" max="4297" width="6.75" style="103"/>
    <col min="4298" max="4298" width="37.125" style="103" customWidth="1"/>
    <col min="4299" max="4299" width="12.125" style="103" customWidth="1"/>
    <col min="4300" max="4300" width="11.375" style="103" customWidth="1"/>
    <col min="4301" max="4301" width="10.875" style="103" customWidth="1"/>
    <col min="4302" max="4357" width="6.75" style="103" hidden="1" customWidth="1"/>
    <col min="4358" max="4553" width="6.75" style="103"/>
    <col min="4554" max="4554" width="37.125" style="103" customWidth="1"/>
    <col min="4555" max="4555" width="12.125" style="103" customWidth="1"/>
    <col min="4556" max="4556" width="11.375" style="103" customWidth="1"/>
    <col min="4557" max="4557" width="10.875" style="103" customWidth="1"/>
    <col min="4558" max="4613" width="6.75" style="103" hidden="1" customWidth="1"/>
    <col min="4614" max="4809" width="6.75" style="103"/>
    <col min="4810" max="4810" width="37.125" style="103" customWidth="1"/>
    <col min="4811" max="4811" width="12.125" style="103" customWidth="1"/>
    <col min="4812" max="4812" width="11.375" style="103" customWidth="1"/>
    <col min="4813" max="4813" width="10.875" style="103" customWidth="1"/>
    <col min="4814" max="4869" width="6.75" style="103" hidden="1" customWidth="1"/>
    <col min="4870" max="5065" width="6.75" style="103"/>
    <col min="5066" max="5066" width="37.125" style="103" customWidth="1"/>
    <col min="5067" max="5067" width="12.125" style="103" customWidth="1"/>
    <col min="5068" max="5068" width="11.375" style="103" customWidth="1"/>
    <col min="5069" max="5069" width="10.875" style="103" customWidth="1"/>
    <col min="5070" max="5125" width="6.75" style="103" hidden="1" customWidth="1"/>
    <col min="5126" max="5321" width="6.75" style="103"/>
    <col min="5322" max="5322" width="37.125" style="103" customWidth="1"/>
    <col min="5323" max="5323" width="12.125" style="103" customWidth="1"/>
    <col min="5324" max="5324" width="11.375" style="103" customWidth="1"/>
    <col min="5325" max="5325" width="10.875" style="103" customWidth="1"/>
    <col min="5326" max="5381" width="6.75" style="103" hidden="1" customWidth="1"/>
    <col min="5382" max="5577" width="6.75" style="103"/>
    <col min="5578" max="5578" width="37.125" style="103" customWidth="1"/>
    <col min="5579" max="5579" width="12.125" style="103" customWidth="1"/>
    <col min="5580" max="5580" width="11.375" style="103" customWidth="1"/>
    <col min="5581" max="5581" width="10.875" style="103" customWidth="1"/>
    <col min="5582" max="5637" width="6.75" style="103" hidden="1" customWidth="1"/>
    <col min="5638" max="5833" width="6.75" style="103"/>
    <col min="5834" max="5834" width="37.125" style="103" customWidth="1"/>
    <col min="5835" max="5835" width="12.125" style="103" customWidth="1"/>
    <col min="5836" max="5836" width="11.375" style="103" customWidth="1"/>
    <col min="5837" max="5837" width="10.875" style="103" customWidth="1"/>
    <col min="5838" max="5893" width="6.75" style="103" hidden="1" customWidth="1"/>
    <col min="5894" max="6089" width="6.75" style="103"/>
    <col min="6090" max="6090" width="37.125" style="103" customWidth="1"/>
    <col min="6091" max="6091" width="12.125" style="103" customWidth="1"/>
    <col min="6092" max="6092" width="11.375" style="103" customWidth="1"/>
    <col min="6093" max="6093" width="10.875" style="103" customWidth="1"/>
    <col min="6094" max="6149" width="6.75" style="103" hidden="1" customWidth="1"/>
    <col min="6150" max="6345" width="6.75" style="103"/>
    <col min="6346" max="6346" width="37.125" style="103" customWidth="1"/>
    <col min="6347" max="6347" width="12.125" style="103" customWidth="1"/>
    <col min="6348" max="6348" width="11.375" style="103" customWidth="1"/>
    <col min="6349" max="6349" width="10.875" style="103" customWidth="1"/>
    <col min="6350" max="6405" width="6.75" style="103" hidden="1" customWidth="1"/>
    <col min="6406" max="6601" width="6.75" style="103"/>
    <col min="6602" max="6602" width="37.125" style="103" customWidth="1"/>
    <col min="6603" max="6603" width="12.125" style="103" customWidth="1"/>
    <col min="6604" max="6604" width="11.375" style="103" customWidth="1"/>
    <col min="6605" max="6605" width="10.875" style="103" customWidth="1"/>
    <col min="6606" max="6661" width="6.75" style="103" hidden="1" customWidth="1"/>
    <col min="6662" max="6857" width="6.75" style="103"/>
    <col min="6858" max="6858" width="37.125" style="103" customWidth="1"/>
    <col min="6859" max="6859" width="12.125" style="103" customWidth="1"/>
    <col min="6860" max="6860" width="11.375" style="103" customWidth="1"/>
    <col min="6861" max="6861" width="10.875" style="103" customWidth="1"/>
    <col min="6862" max="6917" width="6.75" style="103" hidden="1" customWidth="1"/>
    <col min="6918" max="7113" width="6.75" style="103"/>
    <col min="7114" max="7114" width="37.125" style="103" customWidth="1"/>
    <col min="7115" max="7115" width="12.125" style="103" customWidth="1"/>
    <col min="7116" max="7116" width="11.375" style="103" customWidth="1"/>
    <col min="7117" max="7117" width="10.875" style="103" customWidth="1"/>
    <col min="7118" max="7173" width="6.75" style="103" hidden="1" customWidth="1"/>
    <col min="7174" max="7369" width="6.75" style="103"/>
    <col min="7370" max="7370" width="37.125" style="103" customWidth="1"/>
    <col min="7371" max="7371" width="12.125" style="103" customWidth="1"/>
    <col min="7372" max="7372" width="11.375" style="103" customWidth="1"/>
    <col min="7373" max="7373" width="10.875" style="103" customWidth="1"/>
    <col min="7374" max="7429" width="6.75" style="103" hidden="1" customWidth="1"/>
    <col min="7430" max="7625" width="6.75" style="103"/>
    <col min="7626" max="7626" width="37.125" style="103" customWidth="1"/>
    <col min="7627" max="7627" width="12.125" style="103" customWidth="1"/>
    <col min="7628" max="7628" width="11.375" style="103" customWidth="1"/>
    <col min="7629" max="7629" width="10.875" style="103" customWidth="1"/>
    <col min="7630" max="7685" width="6.75" style="103" hidden="1" customWidth="1"/>
    <col min="7686" max="7881" width="6.75" style="103"/>
    <col min="7882" max="7882" width="37.125" style="103" customWidth="1"/>
    <col min="7883" max="7883" width="12.125" style="103" customWidth="1"/>
    <col min="7884" max="7884" width="11.375" style="103" customWidth="1"/>
    <col min="7885" max="7885" width="10.875" style="103" customWidth="1"/>
    <col min="7886" max="7941" width="6.75" style="103" hidden="1" customWidth="1"/>
    <col min="7942" max="8137" width="6.75" style="103"/>
    <col min="8138" max="8138" width="37.125" style="103" customWidth="1"/>
    <col min="8139" max="8139" width="12.125" style="103" customWidth="1"/>
    <col min="8140" max="8140" width="11.375" style="103" customWidth="1"/>
    <col min="8141" max="8141" width="10.875" style="103" customWidth="1"/>
    <col min="8142" max="8197" width="6.75" style="103" hidden="1" customWidth="1"/>
    <col min="8198" max="8393" width="6.75" style="103"/>
    <col min="8394" max="8394" width="37.125" style="103" customWidth="1"/>
    <col min="8395" max="8395" width="12.125" style="103" customWidth="1"/>
    <col min="8396" max="8396" width="11.375" style="103" customWidth="1"/>
    <col min="8397" max="8397" width="10.875" style="103" customWidth="1"/>
    <col min="8398" max="8453" width="6.75" style="103" hidden="1" customWidth="1"/>
    <col min="8454" max="8649" width="6.75" style="103"/>
    <col min="8650" max="8650" width="37.125" style="103" customWidth="1"/>
    <col min="8651" max="8651" width="12.125" style="103" customWidth="1"/>
    <col min="8652" max="8652" width="11.375" style="103" customWidth="1"/>
    <col min="8653" max="8653" width="10.875" style="103" customWidth="1"/>
    <col min="8654" max="8709" width="6.75" style="103" hidden="1" customWidth="1"/>
    <col min="8710" max="8905" width="6.75" style="103"/>
    <col min="8906" max="8906" width="37.125" style="103" customWidth="1"/>
    <col min="8907" max="8907" width="12.125" style="103" customWidth="1"/>
    <col min="8908" max="8908" width="11.375" style="103" customWidth="1"/>
    <col min="8909" max="8909" width="10.875" style="103" customWidth="1"/>
    <col min="8910" max="8965" width="6.75" style="103" hidden="1" customWidth="1"/>
    <col min="8966" max="9161" width="6.75" style="103"/>
    <col min="9162" max="9162" width="37.125" style="103" customWidth="1"/>
    <col min="9163" max="9163" width="12.125" style="103" customWidth="1"/>
    <col min="9164" max="9164" width="11.375" style="103" customWidth="1"/>
    <col min="9165" max="9165" width="10.875" style="103" customWidth="1"/>
    <col min="9166" max="9221" width="6.75" style="103" hidden="1" customWidth="1"/>
    <col min="9222" max="9417" width="6.75" style="103"/>
    <col min="9418" max="9418" width="37.125" style="103" customWidth="1"/>
    <col min="9419" max="9419" width="12.125" style="103" customWidth="1"/>
    <col min="9420" max="9420" width="11.375" style="103" customWidth="1"/>
    <col min="9421" max="9421" width="10.875" style="103" customWidth="1"/>
    <col min="9422" max="9477" width="6.75" style="103" hidden="1" customWidth="1"/>
    <col min="9478" max="9673" width="6.75" style="103"/>
    <col min="9674" max="9674" width="37.125" style="103" customWidth="1"/>
    <col min="9675" max="9675" width="12.125" style="103" customWidth="1"/>
    <col min="9676" max="9676" width="11.375" style="103" customWidth="1"/>
    <col min="9677" max="9677" width="10.875" style="103" customWidth="1"/>
    <col min="9678" max="9733" width="6.75" style="103" hidden="1" customWidth="1"/>
    <col min="9734" max="9929" width="6.75" style="103"/>
    <col min="9930" max="9930" width="37.125" style="103" customWidth="1"/>
    <col min="9931" max="9931" width="12.125" style="103" customWidth="1"/>
    <col min="9932" max="9932" width="11.375" style="103" customWidth="1"/>
    <col min="9933" max="9933" width="10.875" style="103" customWidth="1"/>
    <col min="9934" max="9989" width="6.75" style="103" hidden="1" customWidth="1"/>
    <col min="9990" max="10185" width="6.75" style="103"/>
    <col min="10186" max="10186" width="37.125" style="103" customWidth="1"/>
    <col min="10187" max="10187" width="12.125" style="103" customWidth="1"/>
    <col min="10188" max="10188" width="11.375" style="103" customWidth="1"/>
    <col min="10189" max="10189" width="10.875" style="103" customWidth="1"/>
    <col min="10190" max="10245" width="6.75" style="103" hidden="1" customWidth="1"/>
    <col min="10246" max="10441" width="6.75" style="103"/>
    <col min="10442" max="10442" width="37.125" style="103" customWidth="1"/>
    <col min="10443" max="10443" width="12.125" style="103" customWidth="1"/>
    <col min="10444" max="10444" width="11.375" style="103" customWidth="1"/>
    <col min="10445" max="10445" width="10.875" style="103" customWidth="1"/>
    <col min="10446" max="10501" width="6.75" style="103" hidden="1" customWidth="1"/>
    <col min="10502" max="10697" width="6.75" style="103"/>
    <col min="10698" max="10698" width="37.125" style="103" customWidth="1"/>
    <col min="10699" max="10699" width="12.125" style="103" customWidth="1"/>
    <col min="10700" max="10700" width="11.375" style="103" customWidth="1"/>
    <col min="10701" max="10701" width="10.875" style="103" customWidth="1"/>
    <col min="10702" max="10757" width="6.75" style="103" hidden="1" customWidth="1"/>
    <col min="10758" max="10953" width="6.75" style="103"/>
    <col min="10954" max="10954" width="37.125" style="103" customWidth="1"/>
    <col min="10955" max="10955" width="12.125" style="103" customWidth="1"/>
    <col min="10956" max="10956" width="11.375" style="103" customWidth="1"/>
    <col min="10957" max="10957" width="10.875" style="103" customWidth="1"/>
    <col min="10958" max="11013" width="6.75" style="103" hidden="1" customWidth="1"/>
    <col min="11014" max="11209" width="6.75" style="103"/>
    <col min="11210" max="11210" width="37.125" style="103" customWidth="1"/>
    <col min="11211" max="11211" width="12.125" style="103" customWidth="1"/>
    <col min="11212" max="11212" width="11.375" style="103" customWidth="1"/>
    <col min="11213" max="11213" width="10.875" style="103" customWidth="1"/>
    <col min="11214" max="11269" width="6.75" style="103" hidden="1" customWidth="1"/>
    <col min="11270" max="11465" width="6.75" style="103"/>
    <col min="11466" max="11466" width="37.125" style="103" customWidth="1"/>
    <col min="11467" max="11467" width="12.125" style="103" customWidth="1"/>
    <col min="11468" max="11468" width="11.375" style="103" customWidth="1"/>
    <col min="11469" max="11469" width="10.875" style="103" customWidth="1"/>
    <col min="11470" max="11525" width="6.75" style="103" hidden="1" customWidth="1"/>
    <col min="11526" max="11721" width="6.75" style="103"/>
    <col min="11722" max="11722" width="37.125" style="103" customWidth="1"/>
    <col min="11723" max="11723" width="12.125" style="103" customWidth="1"/>
    <col min="11724" max="11724" width="11.375" style="103" customWidth="1"/>
    <col min="11725" max="11725" width="10.875" style="103" customWidth="1"/>
    <col min="11726" max="11781" width="6.75" style="103" hidden="1" customWidth="1"/>
    <col min="11782" max="11977" width="6.75" style="103"/>
    <col min="11978" max="11978" width="37.125" style="103" customWidth="1"/>
    <col min="11979" max="11979" width="12.125" style="103" customWidth="1"/>
    <col min="11980" max="11980" width="11.375" style="103" customWidth="1"/>
    <col min="11981" max="11981" width="10.875" style="103" customWidth="1"/>
    <col min="11982" max="12037" width="6.75" style="103" hidden="1" customWidth="1"/>
    <col min="12038" max="12233" width="6.75" style="103"/>
    <col min="12234" max="12234" width="37.125" style="103" customWidth="1"/>
    <col min="12235" max="12235" width="12.125" style="103" customWidth="1"/>
    <col min="12236" max="12236" width="11.375" style="103" customWidth="1"/>
    <col min="12237" max="12237" width="10.875" style="103" customWidth="1"/>
    <col min="12238" max="12293" width="6.75" style="103" hidden="1" customWidth="1"/>
    <col min="12294" max="12489" width="6.75" style="103"/>
    <col min="12490" max="12490" width="37.125" style="103" customWidth="1"/>
    <col min="12491" max="12491" width="12.125" style="103" customWidth="1"/>
    <col min="12492" max="12492" width="11.375" style="103" customWidth="1"/>
    <col min="12493" max="12493" width="10.875" style="103" customWidth="1"/>
    <col min="12494" max="12549" width="6.75" style="103" hidden="1" customWidth="1"/>
    <col min="12550" max="12745" width="6.75" style="103"/>
    <col min="12746" max="12746" width="37.125" style="103" customWidth="1"/>
    <col min="12747" max="12747" width="12.125" style="103" customWidth="1"/>
    <col min="12748" max="12748" width="11.375" style="103" customWidth="1"/>
    <col min="12749" max="12749" width="10.875" style="103" customWidth="1"/>
    <col min="12750" max="12805" width="6.75" style="103" hidden="1" customWidth="1"/>
    <col min="12806" max="13001" width="6.75" style="103"/>
    <col min="13002" max="13002" width="37.125" style="103" customWidth="1"/>
    <col min="13003" max="13003" width="12.125" style="103" customWidth="1"/>
    <col min="13004" max="13004" width="11.375" style="103" customWidth="1"/>
    <col min="13005" max="13005" width="10.875" style="103" customWidth="1"/>
    <col min="13006" max="13061" width="6.75" style="103" hidden="1" customWidth="1"/>
    <col min="13062" max="13257" width="6.75" style="103"/>
    <col min="13258" max="13258" width="37.125" style="103" customWidth="1"/>
    <col min="13259" max="13259" width="12.125" style="103" customWidth="1"/>
    <col min="13260" max="13260" width="11.375" style="103" customWidth="1"/>
    <col min="13261" max="13261" width="10.875" style="103" customWidth="1"/>
    <col min="13262" max="13317" width="6.75" style="103" hidden="1" customWidth="1"/>
    <col min="13318" max="13513" width="6.75" style="103"/>
    <col min="13514" max="13514" width="37.125" style="103" customWidth="1"/>
    <col min="13515" max="13515" width="12.125" style="103" customWidth="1"/>
    <col min="13516" max="13516" width="11.375" style="103" customWidth="1"/>
    <col min="13517" max="13517" width="10.875" style="103" customWidth="1"/>
    <col min="13518" max="13573" width="6.75" style="103" hidden="1" customWidth="1"/>
    <col min="13574" max="13769" width="6.75" style="103"/>
    <col min="13770" max="13770" width="37.125" style="103" customWidth="1"/>
    <col min="13771" max="13771" width="12.125" style="103" customWidth="1"/>
    <col min="13772" max="13772" width="11.375" style="103" customWidth="1"/>
    <col min="13773" max="13773" width="10.875" style="103" customWidth="1"/>
    <col min="13774" max="13829" width="6.75" style="103" hidden="1" customWidth="1"/>
    <col min="13830" max="14025" width="6.75" style="103"/>
    <col min="14026" max="14026" width="37.125" style="103" customWidth="1"/>
    <col min="14027" max="14027" width="12.125" style="103" customWidth="1"/>
    <col min="14028" max="14028" width="11.375" style="103" customWidth="1"/>
    <col min="14029" max="14029" width="10.875" style="103" customWidth="1"/>
    <col min="14030" max="14085" width="6.75" style="103" hidden="1" customWidth="1"/>
    <col min="14086" max="14281" width="6.75" style="103"/>
    <col min="14282" max="14282" width="37.125" style="103" customWidth="1"/>
    <col min="14283" max="14283" width="12.125" style="103" customWidth="1"/>
    <col min="14284" max="14284" width="11.375" style="103" customWidth="1"/>
    <col min="14285" max="14285" width="10.875" style="103" customWidth="1"/>
    <col min="14286" max="14341" width="6.75" style="103" hidden="1" customWidth="1"/>
    <col min="14342" max="14537" width="6.75" style="103"/>
    <col min="14538" max="14538" width="37.125" style="103" customWidth="1"/>
    <col min="14539" max="14539" width="12.125" style="103" customWidth="1"/>
    <col min="14540" max="14540" width="11.375" style="103" customWidth="1"/>
    <col min="14541" max="14541" width="10.875" style="103" customWidth="1"/>
    <col min="14542" max="14597" width="6.75" style="103" hidden="1" customWidth="1"/>
    <col min="14598" max="14793" width="6.75" style="103"/>
    <col min="14794" max="14794" width="37.125" style="103" customWidth="1"/>
    <col min="14795" max="14795" width="12.125" style="103" customWidth="1"/>
    <col min="14796" max="14796" width="11.375" style="103" customWidth="1"/>
    <col min="14797" max="14797" width="10.875" style="103" customWidth="1"/>
    <col min="14798" max="14853" width="6.75" style="103" hidden="1" customWidth="1"/>
    <col min="14854" max="15049" width="6.75" style="103"/>
    <col min="15050" max="15050" width="37.125" style="103" customWidth="1"/>
    <col min="15051" max="15051" width="12.125" style="103" customWidth="1"/>
    <col min="15052" max="15052" width="11.375" style="103" customWidth="1"/>
    <col min="15053" max="15053" width="10.875" style="103" customWidth="1"/>
    <col min="15054" max="15109" width="6.75" style="103" hidden="1" customWidth="1"/>
    <col min="15110" max="15305" width="6.75" style="103"/>
    <col min="15306" max="15306" width="37.125" style="103" customWidth="1"/>
    <col min="15307" max="15307" width="12.125" style="103" customWidth="1"/>
    <col min="15308" max="15308" width="11.375" style="103" customWidth="1"/>
    <col min="15309" max="15309" width="10.875" style="103" customWidth="1"/>
    <col min="15310" max="15365" width="6.75" style="103" hidden="1" customWidth="1"/>
    <col min="15366" max="15561" width="6.75" style="103"/>
    <col min="15562" max="15562" width="37.125" style="103" customWidth="1"/>
    <col min="15563" max="15563" width="12.125" style="103" customWidth="1"/>
    <col min="15564" max="15564" width="11.375" style="103" customWidth="1"/>
    <col min="15565" max="15565" width="10.875" style="103" customWidth="1"/>
    <col min="15566" max="15621" width="6.75" style="103" hidden="1" customWidth="1"/>
    <col min="15622" max="15817" width="6.75" style="103"/>
    <col min="15818" max="15818" width="37.125" style="103" customWidth="1"/>
    <col min="15819" max="15819" width="12.125" style="103" customWidth="1"/>
    <col min="15820" max="15820" width="11.375" style="103" customWidth="1"/>
    <col min="15821" max="15821" width="10.875" style="103" customWidth="1"/>
    <col min="15822" max="15877" width="6.75" style="103" hidden="1" customWidth="1"/>
    <col min="15878" max="16073" width="6.75" style="103"/>
    <col min="16074" max="16074" width="37.125" style="103" customWidth="1"/>
    <col min="16075" max="16075" width="12.125" style="103" customWidth="1"/>
    <col min="16076" max="16076" width="11.375" style="103" customWidth="1"/>
    <col min="16077" max="16077" width="10.875" style="103" customWidth="1"/>
    <col min="16078" max="16133" width="6.75" style="103" hidden="1" customWidth="1"/>
    <col min="16134" max="16381" width="6.75" style="103"/>
    <col min="16382" max="16384" width="7" style="103" customWidth="1"/>
  </cols>
  <sheetData>
    <row r="1" spans="1:6">
      <c r="A1" s="1" t="s">
        <v>45</v>
      </c>
    </row>
    <row r="2" spans="1:6" ht="20.25">
      <c r="A2" s="189" t="s">
        <v>1785</v>
      </c>
      <c r="B2" s="189"/>
      <c r="C2" s="189"/>
      <c r="D2" s="189"/>
      <c r="E2" s="189"/>
      <c r="F2" s="189"/>
    </row>
    <row r="3" spans="1:6" ht="20.25">
      <c r="A3" s="2"/>
      <c r="B3" s="5"/>
      <c r="C3" s="6" t="s">
        <v>1</v>
      </c>
      <c r="E3" s="7"/>
      <c r="F3" s="8" t="s">
        <v>2</v>
      </c>
    </row>
    <row r="4" spans="1:6">
      <c r="A4" s="57" t="s">
        <v>40</v>
      </c>
      <c r="B4" s="98" t="s">
        <v>4</v>
      </c>
      <c r="C4" s="128" t="s">
        <v>1751</v>
      </c>
      <c r="D4" s="29" t="s">
        <v>5</v>
      </c>
      <c r="E4" s="98" t="s">
        <v>6</v>
      </c>
      <c r="F4" s="99" t="s">
        <v>7</v>
      </c>
    </row>
    <row r="5" spans="1:6">
      <c r="A5" s="58" t="s">
        <v>46</v>
      </c>
      <c r="B5" s="31"/>
      <c r="C5" s="32"/>
      <c r="D5" s="33"/>
      <c r="E5" s="31"/>
      <c r="F5" s="32"/>
    </row>
    <row r="6" spans="1:6">
      <c r="A6" s="58" t="s">
        <v>47</v>
      </c>
      <c r="B6" s="11"/>
      <c r="C6" s="11"/>
      <c r="D6" s="12"/>
      <c r="E6" s="13"/>
      <c r="F6" s="13"/>
    </row>
    <row r="7" spans="1:6">
      <c r="A7" s="58" t="s">
        <v>48</v>
      </c>
      <c r="B7" s="11"/>
      <c r="C7" s="11"/>
      <c r="D7" s="12"/>
      <c r="E7" s="13"/>
      <c r="F7" s="13"/>
    </row>
    <row r="8" spans="1:6">
      <c r="A8" s="58" t="s">
        <v>49</v>
      </c>
      <c r="B8" s="11"/>
      <c r="C8" s="11"/>
      <c r="D8" s="12"/>
      <c r="E8" s="13"/>
      <c r="F8" s="13"/>
    </row>
    <row r="9" spans="1:6">
      <c r="A9" s="58" t="s">
        <v>50</v>
      </c>
      <c r="B9" s="11"/>
      <c r="C9" s="11"/>
      <c r="D9" s="12"/>
      <c r="E9" s="13"/>
      <c r="F9" s="13"/>
    </row>
    <row r="10" spans="1:6" ht="19.5" customHeight="1">
      <c r="A10" s="57" t="s">
        <v>10</v>
      </c>
      <c r="B10" s="39"/>
      <c r="C10" s="39"/>
      <c r="D10" s="39"/>
      <c r="E10" s="14"/>
      <c r="F10" s="14"/>
    </row>
    <row r="11" spans="1:6" ht="19.5" customHeight="1">
      <c r="A11" s="59" t="s">
        <v>12</v>
      </c>
      <c r="B11" s="39"/>
      <c r="C11" s="39"/>
      <c r="D11" s="39"/>
      <c r="E11" s="14"/>
      <c r="F11" s="14"/>
    </row>
    <row r="12" spans="1:6">
      <c r="A12" s="60" t="s">
        <v>1700</v>
      </c>
      <c r="B12" s="39"/>
      <c r="C12" s="39"/>
      <c r="D12" s="39"/>
      <c r="E12" s="14"/>
      <c r="F12" s="14"/>
    </row>
    <row r="13" spans="1:6">
      <c r="A13" s="58" t="s">
        <v>1701</v>
      </c>
      <c r="B13" s="39"/>
      <c r="C13" s="39"/>
      <c r="D13" s="39"/>
      <c r="E13" s="14"/>
      <c r="F13" s="14"/>
    </row>
    <row r="14" spans="1:6">
      <c r="A14" s="61" t="s">
        <v>1345</v>
      </c>
      <c r="B14" s="39"/>
      <c r="C14" s="39"/>
      <c r="D14" s="39"/>
      <c r="E14" s="14"/>
      <c r="F14" s="14"/>
    </row>
    <row r="15" spans="1:6" ht="19.5" customHeight="1">
      <c r="A15" s="57" t="s">
        <v>14</v>
      </c>
      <c r="B15" s="39"/>
      <c r="C15" s="39"/>
      <c r="D15" s="39"/>
      <c r="E15" s="14"/>
      <c r="F15" s="14"/>
    </row>
    <row r="17" spans="1:6" ht="29.25" customHeight="1">
      <c r="A17" s="190" t="s">
        <v>1795</v>
      </c>
      <c r="B17" s="190"/>
      <c r="C17" s="190"/>
      <c r="D17" s="190"/>
      <c r="E17" s="190"/>
      <c r="F17" s="190"/>
    </row>
  </sheetData>
  <mergeCells count="2">
    <mergeCell ref="A2:F2"/>
    <mergeCell ref="A17:F17"/>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4"/>
  <sheetViews>
    <sheetView workbookViewId="0">
      <selection activeCell="G4" sqref="G4"/>
    </sheetView>
  </sheetViews>
  <sheetFormatPr defaultRowHeight="15"/>
  <cols>
    <col min="1" max="1" width="48.75" style="119" customWidth="1"/>
    <col min="2" max="6" width="13.875" style="119" customWidth="1"/>
    <col min="7" max="16384" width="9" style="119"/>
  </cols>
  <sheetData>
    <row r="1" spans="1:6">
      <c r="A1" s="1" t="s">
        <v>51</v>
      </c>
      <c r="B1" s="103"/>
      <c r="C1" s="103"/>
      <c r="D1" s="103"/>
      <c r="E1" s="103"/>
      <c r="F1" s="103"/>
    </row>
    <row r="2" spans="1:6" ht="20.25">
      <c r="A2" s="189" t="s">
        <v>1786</v>
      </c>
      <c r="B2" s="189"/>
      <c r="C2" s="189"/>
      <c r="D2" s="189"/>
      <c r="E2" s="189"/>
      <c r="F2" s="189"/>
    </row>
    <row r="3" spans="1:6" ht="20.25">
      <c r="A3" s="62"/>
      <c r="B3" s="5"/>
      <c r="C3" s="6" t="s">
        <v>1</v>
      </c>
      <c r="D3" s="103"/>
      <c r="E3" s="7"/>
      <c r="F3" s="8" t="s">
        <v>2</v>
      </c>
    </row>
    <row r="4" spans="1:6">
      <c r="A4" s="57" t="s">
        <v>52</v>
      </c>
      <c r="B4" s="98" t="s">
        <v>4</v>
      </c>
      <c r="C4" s="128" t="s">
        <v>1751</v>
      </c>
      <c r="D4" s="29" t="s">
        <v>5</v>
      </c>
      <c r="E4" s="98" t="s">
        <v>6</v>
      </c>
      <c r="F4" s="99" t="s">
        <v>7</v>
      </c>
    </row>
    <row r="5" spans="1:6">
      <c r="A5" s="115" t="s">
        <v>1702</v>
      </c>
      <c r="B5" s="39"/>
      <c r="C5" s="39"/>
      <c r="D5" s="39"/>
      <c r="E5" s="14"/>
      <c r="F5" s="14"/>
    </row>
    <row r="6" spans="1:6">
      <c r="A6" s="115" t="s">
        <v>1703</v>
      </c>
      <c r="B6" s="39"/>
      <c r="C6" s="39"/>
      <c r="D6" s="39"/>
      <c r="E6" s="14"/>
      <c r="F6" s="14"/>
    </row>
    <row r="7" spans="1:6">
      <c r="A7" s="116" t="s">
        <v>1704</v>
      </c>
      <c r="B7" s="39"/>
      <c r="C7" s="39"/>
      <c r="D7" s="39"/>
      <c r="E7" s="14"/>
      <c r="F7" s="14"/>
    </row>
    <row r="8" spans="1:6">
      <c r="A8" s="115" t="s">
        <v>1705</v>
      </c>
      <c r="B8" s="39"/>
      <c r="C8" s="39"/>
      <c r="D8" s="39"/>
      <c r="E8" s="14"/>
      <c r="F8" s="14"/>
    </row>
    <row r="9" spans="1:6">
      <c r="A9" s="115" t="s">
        <v>1706</v>
      </c>
      <c r="B9" s="39"/>
      <c r="C9" s="39"/>
      <c r="D9" s="39"/>
      <c r="E9" s="14"/>
      <c r="F9" s="14"/>
    </row>
    <row r="10" spans="1:6">
      <c r="A10" s="116" t="s">
        <v>1707</v>
      </c>
      <c r="B10" s="39"/>
      <c r="C10" s="39"/>
      <c r="D10" s="39"/>
      <c r="E10" s="14"/>
      <c r="F10" s="14"/>
    </row>
    <row r="11" spans="1:6">
      <c r="A11" s="116" t="s">
        <v>1708</v>
      </c>
      <c r="B11" s="39"/>
      <c r="C11" s="39"/>
      <c r="D11" s="39"/>
      <c r="E11" s="14"/>
      <c r="F11" s="14"/>
    </row>
    <row r="12" spans="1:6">
      <c r="A12" s="116" t="s">
        <v>1709</v>
      </c>
      <c r="B12" s="39"/>
      <c r="C12" s="39"/>
      <c r="D12" s="39"/>
      <c r="E12" s="14"/>
      <c r="F12" s="14"/>
    </row>
    <row r="13" spans="1:6">
      <c r="A13" s="116" t="s">
        <v>1710</v>
      </c>
      <c r="B13" s="102"/>
      <c r="C13" s="102"/>
      <c r="D13" s="102"/>
      <c r="E13" s="102"/>
      <c r="F13" s="102"/>
    </row>
    <row r="14" spans="1:6">
      <c r="A14" s="116" t="s">
        <v>1711</v>
      </c>
      <c r="B14" s="102"/>
      <c r="C14" s="102"/>
      <c r="D14" s="102"/>
      <c r="E14" s="102"/>
      <c r="F14" s="102"/>
    </row>
    <row r="15" spans="1:6">
      <c r="A15" s="116" t="s">
        <v>1712</v>
      </c>
      <c r="B15" s="102"/>
      <c r="C15" s="102"/>
      <c r="D15" s="102"/>
      <c r="E15" s="102"/>
      <c r="F15" s="102"/>
    </row>
    <row r="16" spans="1:6">
      <c r="A16" s="116" t="s">
        <v>1713</v>
      </c>
      <c r="B16" s="102"/>
      <c r="C16" s="102"/>
      <c r="D16" s="102"/>
      <c r="E16" s="102"/>
      <c r="F16" s="102"/>
    </row>
    <row r="17" spans="1:6">
      <c r="A17" s="116" t="s">
        <v>1714</v>
      </c>
      <c r="B17" s="102"/>
      <c r="C17" s="102"/>
      <c r="D17" s="102"/>
      <c r="E17" s="102"/>
      <c r="F17" s="102"/>
    </row>
    <row r="18" spans="1:6">
      <c r="A18" s="116" t="s">
        <v>1715</v>
      </c>
      <c r="B18" s="102"/>
      <c r="C18" s="102"/>
      <c r="D18" s="102"/>
      <c r="E18" s="102"/>
      <c r="F18" s="102"/>
    </row>
    <row r="19" spans="1:6">
      <c r="A19" s="115" t="s">
        <v>1716</v>
      </c>
      <c r="B19" s="102"/>
      <c r="C19" s="102"/>
      <c r="D19" s="102"/>
      <c r="E19" s="102"/>
      <c r="F19" s="102"/>
    </row>
    <row r="20" spans="1:6">
      <c r="A20" s="116" t="s">
        <v>1717</v>
      </c>
      <c r="B20" s="102"/>
      <c r="C20" s="102"/>
      <c r="D20" s="102"/>
      <c r="E20" s="102"/>
      <c r="F20" s="102"/>
    </row>
    <row r="21" spans="1:6">
      <c r="A21" s="116" t="s">
        <v>1718</v>
      </c>
      <c r="B21" s="102"/>
      <c r="C21" s="102"/>
      <c r="D21" s="102"/>
      <c r="E21" s="102"/>
      <c r="F21" s="102"/>
    </row>
    <row r="22" spans="1:6">
      <c r="A22" s="116" t="s">
        <v>1719</v>
      </c>
      <c r="B22" s="102"/>
      <c r="C22" s="102"/>
      <c r="D22" s="102"/>
      <c r="E22" s="102"/>
      <c r="F22" s="102"/>
    </row>
    <row r="23" spans="1:6">
      <c r="A23" s="116" t="s">
        <v>1720</v>
      </c>
      <c r="B23" s="102"/>
      <c r="C23" s="102"/>
      <c r="D23" s="102"/>
      <c r="E23" s="102"/>
      <c r="F23" s="102"/>
    </row>
    <row r="24" spans="1:6">
      <c r="A24" s="116" t="s">
        <v>1721</v>
      </c>
      <c r="B24" s="102"/>
      <c r="C24" s="102"/>
      <c r="D24" s="102"/>
      <c r="E24" s="102"/>
      <c r="F24" s="102"/>
    </row>
    <row r="25" spans="1:6">
      <c r="A25" s="116" t="s">
        <v>1722</v>
      </c>
      <c r="B25" s="102"/>
      <c r="C25" s="102"/>
      <c r="D25" s="102"/>
      <c r="E25" s="102"/>
      <c r="F25" s="102"/>
    </row>
    <row r="26" spans="1:6">
      <c r="A26" s="116" t="s">
        <v>1723</v>
      </c>
      <c r="B26" s="102"/>
      <c r="C26" s="102"/>
      <c r="D26" s="102"/>
      <c r="E26" s="102"/>
      <c r="F26" s="102"/>
    </row>
    <row r="27" spans="1:6">
      <c r="A27" s="116" t="s">
        <v>1724</v>
      </c>
      <c r="B27" s="102"/>
      <c r="C27" s="102"/>
      <c r="D27" s="102"/>
      <c r="E27" s="102"/>
      <c r="F27" s="102"/>
    </row>
    <row r="28" spans="1:6">
      <c r="A28" s="115" t="s">
        <v>1725</v>
      </c>
      <c r="B28" s="102"/>
      <c r="C28" s="102"/>
      <c r="D28" s="102"/>
      <c r="E28" s="102"/>
      <c r="F28" s="102"/>
    </row>
    <row r="29" spans="1:6">
      <c r="A29" s="116" t="s">
        <v>1726</v>
      </c>
      <c r="B29" s="102"/>
      <c r="C29" s="102"/>
      <c r="D29" s="102"/>
      <c r="E29" s="102"/>
      <c r="F29" s="102"/>
    </row>
    <row r="30" spans="1:6">
      <c r="A30" s="115" t="s">
        <v>1727</v>
      </c>
      <c r="B30" s="102"/>
      <c r="C30" s="102"/>
      <c r="D30" s="102"/>
      <c r="E30" s="102"/>
      <c r="F30" s="102"/>
    </row>
    <row r="31" spans="1:6">
      <c r="A31" s="116" t="s">
        <v>1728</v>
      </c>
      <c r="B31" s="102"/>
      <c r="C31" s="102"/>
      <c r="D31" s="102"/>
      <c r="E31" s="102"/>
      <c r="F31" s="102"/>
    </row>
    <row r="32" spans="1:6">
      <c r="A32" s="116" t="s">
        <v>1729</v>
      </c>
      <c r="B32" s="102"/>
      <c r="C32" s="102"/>
      <c r="D32" s="102"/>
      <c r="E32" s="102"/>
      <c r="F32" s="102"/>
    </row>
    <row r="33" spans="1:6">
      <c r="A33" s="116" t="s">
        <v>1730</v>
      </c>
      <c r="B33" s="102"/>
      <c r="C33" s="102"/>
      <c r="D33" s="102"/>
      <c r="E33" s="102"/>
      <c r="F33" s="102"/>
    </row>
    <row r="34" spans="1:6">
      <c r="A34" s="115" t="s">
        <v>1731</v>
      </c>
      <c r="B34" s="102"/>
      <c r="C34" s="102"/>
      <c r="D34" s="102"/>
      <c r="E34" s="102"/>
      <c r="F34" s="102"/>
    </row>
    <row r="35" spans="1:6">
      <c r="A35" s="116" t="s">
        <v>1732</v>
      </c>
      <c r="B35" s="102"/>
      <c r="C35" s="102"/>
      <c r="D35" s="102"/>
      <c r="E35" s="102"/>
      <c r="F35" s="102"/>
    </row>
    <row r="36" spans="1:6">
      <c r="A36" s="57" t="s">
        <v>53</v>
      </c>
      <c r="B36" s="102"/>
      <c r="C36" s="102"/>
      <c r="D36" s="102"/>
      <c r="E36" s="102"/>
      <c r="F36" s="102"/>
    </row>
    <row r="37" spans="1:6">
      <c r="A37" s="59" t="s">
        <v>54</v>
      </c>
      <c r="B37" s="102"/>
      <c r="C37" s="102"/>
      <c r="D37" s="102"/>
      <c r="E37" s="102"/>
      <c r="F37" s="102"/>
    </row>
    <row r="38" spans="1:6" ht="15.75">
      <c r="A38" s="63" t="s">
        <v>1733</v>
      </c>
      <c r="B38" s="102"/>
      <c r="C38" s="102"/>
      <c r="D38" s="102"/>
      <c r="E38" s="102"/>
      <c r="F38" s="102"/>
    </row>
    <row r="39" spans="1:6">
      <c r="A39" s="64" t="s">
        <v>1734</v>
      </c>
      <c r="B39" s="102"/>
      <c r="C39" s="102"/>
      <c r="D39" s="102"/>
      <c r="E39" s="102"/>
      <c r="F39" s="102"/>
    </row>
    <row r="40" spans="1:6">
      <c r="A40" s="58" t="s">
        <v>1735</v>
      </c>
      <c r="B40" s="102"/>
      <c r="C40" s="102"/>
      <c r="D40" s="102"/>
      <c r="E40" s="102"/>
      <c r="F40" s="102"/>
    </row>
    <row r="41" spans="1:6">
      <c r="A41" s="58" t="s">
        <v>1335</v>
      </c>
      <c r="B41" s="102"/>
      <c r="C41" s="102"/>
      <c r="D41" s="102"/>
      <c r="E41" s="102"/>
      <c r="F41" s="102"/>
    </row>
    <row r="42" spans="1:6">
      <c r="A42" s="57" t="s">
        <v>55</v>
      </c>
      <c r="B42" s="102"/>
      <c r="C42" s="102"/>
      <c r="D42" s="102"/>
      <c r="E42" s="102"/>
      <c r="F42" s="102"/>
    </row>
    <row r="44" spans="1:6" ht="27" customHeight="1">
      <c r="A44" s="190" t="s">
        <v>1795</v>
      </c>
      <c r="B44" s="191"/>
      <c r="C44" s="191"/>
      <c r="D44" s="191"/>
      <c r="E44" s="191"/>
      <c r="F44" s="191"/>
    </row>
  </sheetData>
  <mergeCells count="2">
    <mergeCell ref="A2:F2"/>
    <mergeCell ref="A44:F44"/>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54"/>
  <sheetViews>
    <sheetView showZeros="0" workbookViewId="0">
      <selection activeCell="C4" sqref="C4"/>
    </sheetView>
  </sheetViews>
  <sheetFormatPr defaultColWidth="26.25" defaultRowHeight="14.25"/>
  <cols>
    <col min="1" max="1" width="58.5" style="3" customWidth="1"/>
    <col min="2" max="2" width="22.375" style="3" customWidth="1"/>
    <col min="3" max="3" width="24.75" style="3" customWidth="1"/>
    <col min="4" max="16384" width="26.25" style="3"/>
  </cols>
  <sheetData>
    <row r="1" spans="1:2" ht="15.75">
      <c r="A1" s="1" t="s">
        <v>56</v>
      </c>
      <c r="B1" s="65"/>
    </row>
    <row r="2" spans="1:2" ht="20.25">
      <c r="A2" s="192" t="s">
        <v>1787</v>
      </c>
      <c r="B2" s="192"/>
    </row>
    <row r="3" spans="1:2" ht="15.75">
      <c r="A3" s="66"/>
      <c r="B3" s="67" t="s">
        <v>2</v>
      </c>
    </row>
    <row r="4" spans="1:2">
      <c r="A4" s="68" t="s">
        <v>57</v>
      </c>
      <c r="B4" s="69" t="s">
        <v>5</v>
      </c>
    </row>
    <row r="5" spans="1:2" ht="15">
      <c r="A5" s="70" t="s">
        <v>58</v>
      </c>
      <c r="B5" s="147">
        <v>131693</v>
      </c>
    </row>
    <row r="6" spans="1:2" ht="15">
      <c r="A6" s="71" t="s">
        <v>59</v>
      </c>
      <c r="B6" s="147">
        <v>29939</v>
      </c>
    </row>
    <row r="7" spans="1:2" ht="15">
      <c r="A7" s="72" t="s">
        <v>60</v>
      </c>
      <c r="B7" s="147">
        <v>16624</v>
      </c>
    </row>
    <row r="8" spans="1:2" ht="15">
      <c r="A8" s="72" t="s">
        <v>61</v>
      </c>
      <c r="B8" s="147">
        <v>84</v>
      </c>
    </row>
    <row r="9" spans="1:2" ht="15">
      <c r="A9" s="72" t="s">
        <v>62</v>
      </c>
      <c r="B9" s="147">
        <v>9735</v>
      </c>
    </row>
    <row r="10" spans="1:2" ht="15">
      <c r="A10" s="72" t="s">
        <v>63</v>
      </c>
      <c r="B10" s="147">
        <v>0</v>
      </c>
    </row>
    <row r="11" spans="1:2" ht="15">
      <c r="A11" s="72" t="s">
        <v>64</v>
      </c>
      <c r="B11" s="147">
        <v>630</v>
      </c>
    </row>
    <row r="12" spans="1:2" ht="15">
      <c r="A12" s="72" t="s">
        <v>65</v>
      </c>
      <c r="B12" s="147">
        <v>0</v>
      </c>
    </row>
    <row r="13" spans="1:2" ht="15">
      <c r="A13" s="72" t="s">
        <v>66</v>
      </c>
      <c r="B13" s="147">
        <v>0</v>
      </c>
    </row>
    <row r="14" spans="1:2" ht="15">
      <c r="A14" s="71" t="s">
        <v>67</v>
      </c>
      <c r="B14" s="147">
        <v>17350</v>
      </c>
    </row>
    <row r="15" spans="1:2" ht="15">
      <c r="A15" s="72" t="s">
        <v>68</v>
      </c>
      <c r="B15" s="147">
        <v>2697</v>
      </c>
    </row>
    <row r="16" spans="1:2" ht="15">
      <c r="A16" s="72" t="s">
        <v>69</v>
      </c>
      <c r="B16" s="147"/>
    </row>
    <row r="17" spans="1:2" ht="15">
      <c r="A17" s="72" t="s">
        <v>61</v>
      </c>
      <c r="B17" s="147">
        <v>56</v>
      </c>
    </row>
    <row r="18" spans="1:2" ht="15">
      <c r="A18" s="72" t="s">
        <v>62</v>
      </c>
      <c r="B18" s="147">
        <v>14568</v>
      </c>
    </row>
    <row r="19" spans="1:2" ht="15">
      <c r="A19" s="72" t="s">
        <v>63</v>
      </c>
      <c r="B19" s="147">
        <v>0</v>
      </c>
    </row>
    <row r="20" spans="1:2" ht="15">
      <c r="A20" s="72" t="s">
        <v>64</v>
      </c>
      <c r="B20" s="147">
        <v>12</v>
      </c>
    </row>
    <row r="21" spans="1:2" ht="15">
      <c r="A21" s="72" t="s">
        <v>65</v>
      </c>
      <c r="B21" s="147">
        <v>17</v>
      </c>
    </row>
    <row r="22" spans="1:2" ht="15">
      <c r="A22" s="71" t="s">
        <v>70</v>
      </c>
      <c r="B22" s="147">
        <v>32142</v>
      </c>
    </row>
    <row r="23" spans="1:2" ht="15">
      <c r="A23" s="73" t="s">
        <v>60</v>
      </c>
      <c r="B23" s="147">
        <v>19128</v>
      </c>
    </row>
    <row r="24" spans="1:2" ht="15">
      <c r="A24" s="73" t="s">
        <v>61</v>
      </c>
      <c r="B24" s="147">
        <v>14</v>
      </c>
    </row>
    <row r="25" spans="1:2" ht="15">
      <c r="A25" s="72" t="s">
        <v>62</v>
      </c>
      <c r="B25" s="147">
        <v>13000</v>
      </c>
    </row>
    <row r="26" spans="1:2" ht="15">
      <c r="A26" s="72" t="s">
        <v>64</v>
      </c>
      <c r="B26" s="147">
        <v>0</v>
      </c>
    </row>
    <row r="27" spans="1:2" ht="15">
      <c r="A27" s="72" t="s">
        <v>65</v>
      </c>
      <c r="B27" s="147">
        <v>0</v>
      </c>
    </row>
    <row r="28" spans="1:2" ht="15">
      <c r="A28" s="71" t="s">
        <v>71</v>
      </c>
      <c r="B28" s="147">
        <v>8121</v>
      </c>
    </row>
    <row r="29" spans="1:2" ht="15">
      <c r="A29" s="72" t="s">
        <v>72</v>
      </c>
      <c r="B29" s="147">
        <v>7614</v>
      </c>
    </row>
    <row r="30" spans="1:2" ht="15">
      <c r="A30" s="72" t="s">
        <v>61</v>
      </c>
      <c r="B30" s="147">
        <v>41</v>
      </c>
    </row>
    <row r="31" spans="1:2" ht="15">
      <c r="A31" s="72" t="s">
        <v>62</v>
      </c>
      <c r="B31" s="147">
        <v>60</v>
      </c>
    </row>
    <row r="32" spans="1:2" ht="15">
      <c r="A32" s="72" t="s">
        <v>64</v>
      </c>
      <c r="B32" s="147">
        <v>406</v>
      </c>
    </row>
    <row r="33" spans="1:2" ht="15">
      <c r="A33" s="72" t="s">
        <v>65</v>
      </c>
      <c r="B33" s="147">
        <v>0</v>
      </c>
    </row>
    <row r="34" spans="1:2" ht="15">
      <c r="A34" s="71" t="s">
        <v>73</v>
      </c>
      <c r="B34" s="147">
        <v>43569</v>
      </c>
    </row>
    <row r="35" spans="1:2" ht="15">
      <c r="A35" s="73" t="s">
        <v>74</v>
      </c>
      <c r="B35" s="147">
        <v>11790</v>
      </c>
    </row>
    <row r="36" spans="1:2" ht="15">
      <c r="A36" s="72" t="s">
        <v>61</v>
      </c>
      <c r="B36" s="147">
        <v>240</v>
      </c>
    </row>
    <row r="37" spans="1:2" ht="15">
      <c r="A37" s="72" t="s">
        <v>62</v>
      </c>
      <c r="B37" s="147">
        <v>31479</v>
      </c>
    </row>
    <row r="38" spans="1:2" ht="15">
      <c r="A38" s="72" t="s">
        <v>64</v>
      </c>
      <c r="B38" s="147"/>
    </row>
    <row r="39" spans="1:2" ht="15">
      <c r="A39" s="71" t="s">
        <v>75</v>
      </c>
      <c r="B39" s="147"/>
    </row>
    <row r="40" spans="1:2" ht="15">
      <c r="A40" s="72" t="s">
        <v>76</v>
      </c>
      <c r="B40" s="147"/>
    </row>
    <row r="41" spans="1:2" ht="15">
      <c r="A41" s="72" t="s">
        <v>61</v>
      </c>
      <c r="B41" s="147"/>
    </row>
    <row r="42" spans="1:2" ht="15">
      <c r="A42" s="72" t="s">
        <v>62</v>
      </c>
      <c r="B42" s="147"/>
    </row>
    <row r="43" spans="1:2" ht="15">
      <c r="A43" s="72" t="s">
        <v>64</v>
      </c>
      <c r="B43" s="147"/>
    </row>
    <row r="44" spans="1:2" ht="15">
      <c r="A44" s="71" t="s">
        <v>77</v>
      </c>
      <c r="B44" s="147">
        <v>331</v>
      </c>
    </row>
    <row r="45" spans="1:2" ht="15">
      <c r="A45" s="72" t="s">
        <v>78</v>
      </c>
      <c r="B45" s="147">
        <v>285</v>
      </c>
    </row>
    <row r="46" spans="1:2" ht="15">
      <c r="A46" s="74" t="s">
        <v>61</v>
      </c>
      <c r="B46" s="147">
        <v>38</v>
      </c>
    </row>
    <row r="47" spans="1:2" ht="15">
      <c r="A47" s="72" t="s">
        <v>64</v>
      </c>
      <c r="B47" s="147"/>
    </row>
    <row r="48" spans="1:2" ht="15">
      <c r="A48" s="72" t="s">
        <v>1736</v>
      </c>
      <c r="B48" s="147">
        <v>8</v>
      </c>
    </row>
    <row r="49" spans="1:2" ht="15">
      <c r="A49" s="120" t="s">
        <v>1737</v>
      </c>
      <c r="B49" s="147">
        <v>241</v>
      </c>
    </row>
    <row r="50" spans="1:2" ht="15">
      <c r="A50" s="72" t="s">
        <v>1738</v>
      </c>
      <c r="B50" s="147">
        <v>240</v>
      </c>
    </row>
    <row r="51" spans="1:2" ht="15">
      <c r="A51" s="74" t="s">
        <v>61</v>
      </c>
      <c r="B51" s="147">
        <v>1</v>
      </c>
    </row>
    <row r="52" spans="1:2" ht="15">
      <c r="A52" s="70" t="s">
        <v>79</v>
      </c>
      <c r="B52" s="147">
        <v>57322</v>
      </c>
    </row>
    <row r="53" spans="1:2" ht="15">
      <c r="A53" s="75" t="s">
        <v>80</v>
      </c>
      <c r="B53" s="147">
        <v>189015</v>
      </c>
    </row>
    <row r="54" spans="1:2">
      <c r="A54" s="76"/>
    </row>
  </sheetData>
  <mergeCells count="1">
    <mergeCell ref="A2:B2"/>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49"/>
  <sheetViews>
    <sheetView showZeros="0" workbookViewId="0">
      <selection activeCell="C4" sqref="C4"/>
    </sheetView>
  </sheetViews>
  <sheetFormatPr defaultColWidth="26.25" defaultRowHeight="14.25"/>
  <cols>
    <col min="1" max="1" width="62.125" style="3" customWidth="1"/>
    <col min="2" max="2" width="22.375" style="3" customWidth="1"/>
    <col min="3" max="3" width="24.75" style="3" customWidth="1"/>
    <col min="4" max="16384" width="26.25" style="3"/>
  </cols>
  <sheetData>
    <row r="1" spans="1:2" ht="15.75">
      <c r="A1" s="1" t="s">
        <v>81</v>
      </c>
      <c r="B1" s="122"/>
    </row>
    <row r="2" spans="1:2" ht="20.25">
      <c r="A2" s="193" t="s">
        <v>1788</v>
      </c>
      <c r="B2" s="193"/>
    </row>
    <row r="3" spans="1:2" ht="15">
      <c r="A3" s="123"/>
      <c r="B3" s="124" t="s">
        <v>2</v>
      </c>
    </row>
    <row r="4" spans="1:2">
      <c r="A4" s="68" t="s">
        <v>57</v>
      </c>
      <c r="B4" s="125" t="s">
        <v>5</v>
      </c>
    </row>
    <row r="5" spans="1:2" ht="15">
      <c r="A5" s="70" t="s">
        <v>82</v>
      </c>
      <c r="B5" s="147">
        <v>123868</v>
      </c>
    </row>
    <row r="6" spans="1:2" ht="15">
      <c r="A6" s="71" t="s">
        <v>59</v>
      </c>
      <c r="B6" s="147">
        <v>24731</v>
      </c>
    </row>
    <row r="7" spans="1:2" ht="15">
      <c r="A7" s="72" t="s">
        <v>83</v>
      </c>
      <c r="B7" s="147">
        <v>24730</v>
      </c>
    </row>
    <row r="8" spans="1:2" ht="15">
      <c r="A8" s="72" t="s">
        <v>84</v>
      </c>
      <c r="B8" s="147">
        <v>0</v>
      </c>
    </row>
    <row r="9" spans="1:2" ht="15">
      <c r="A9" s="72" t="s">
        <v>85</v>
      </c>
      <c r="B9" s="147">
        <v>0</v>
      </c>
    </row>
    <row r="10" spans="1:2" ht="15">
      <c r="A10" s="72" t="s">
        <v>86</v>
      </c>
      <c r="B10" s="147">
        <v>1</v>
      </c>
    </row>
    <row r="11" spans="1:2" ht="15">
      <c r="A11" s="72" t="s">
        <v>87</v>
      </c>
      <c r="B11" s="147"/>
    </row>
    <row r="12" spans="1:2" ht="15">
      <c r="A12" s="71" t="s">
        <v>67</v>
      </c>
      <c r="B12" s="147">
        <v>13477</v>
      </c>
    </row>
    <row r="13" spans="1:2" ht="15">
      <c r="A13" s="72" t="s">
        <v>88</v>
      </c>
      <c r="B13" s="147">
        <v>13472</v>
      </c>
    </row>
    <row r="14" spans="1:2" ht="15">
      <c r="A14" s="72" t="s">
        <v>89</v>
      </c>
      <c r="B14" s="147">
        <v>0</v>
      </c>
    </row>
    <row r="15" spans="1:2" ht="15">
      <c r="A15" s="72" t="s">
        <v>90</v>
      </c>
      <c r="B15" s="147">
        <v>0</v>
      </c>
    </row>
    <row r="16" spans="1:2" ht="15">
      <c r="A16" s="72" t="s">
        <v>86</v>
      </c>
      <c r="B16" s="147">
        <v>5</v>
      </c>
    </row>
    <row r="17" spans="1:2" ht="15">
      <c r="A17" s="71" t="s">
        <v>70</v>
      </c>
      <c r="B17" s="147">
        <v>33489</v>
      </c>
    </row>
    <row r="18" spans="1:2" ht="15">
      <c r="A18" s="72" t="s">
        <v>83</v>
      </c>
      <c r="B18" s="147">
        <v>33484</v>
      </c>
    </row>
    <row r="19" spans="1:2" ht="15">
      <c r="A19" s="72" t="s">
        <v>91</v>
      </c>
      <c r="B19" s="147"/>
    </row>
    <row r="20" spans="1:2" ht="15">
      <c r="A20" s="72" t="s">
        <v>86</v>
      </c>
      <c r="B20" s="147">
        <v>5</v>
      </c>
    </row>
    <row r="21" spans="1:2" ht="15">
      <c r="A21" s="71" t="s">
        <v>71</v>
      </c>
      <c r="B21" s="147">
        <v>7991</v>
      </c>
    </row>
    <row r="22" spans="1:2" ht="15">
      <c r="A22" s="72" t="s">
        <v>92</v>
      </c>
      <c r="B22" s="147">
        <v>7991</v>
      </c>
    </row>
    <row r="23" spans="1:2" ht="15">
      <c r="A23" s="72" t="s">
        <v>86</v>
      </c>
      <c r="B23" s="147"/>
    </row>
    <row r="24" spans="1:2" ht="15">
      <c r="A24" s="72" t="s">
        <v>91</v>
      </c>
      <c r="B24" s="147"/>
    </row>
    <row r="25" spans="1:2" ht="15">
      <c r="A25" s="71" t="s">
        <v>73</v>
      </c>
      <c r="B25" s="147">
        <v>43889</v>
      </c>
    </row>
    <row r="26" spans="1:2" ht="15">
      <c r="A26" s="72" t="s">
        <v>92</v>
      </c>
      <c r="B26" s="147">
        <v>43889</v>
      </c>
    </row>
    <row r="27" spans="1:2" ht="15">
      <c r="A27" s="72" t="s">
        <v>93</v>
      </c>
      <c r="B27" s="147"/>
    </row>
    <row r="28" spans="1:2" ht="15">
      <c r="A28" s="72" t="s">
        <v>91</v>
      </c>
      <c r="B28" s="147"/>
    </row>
    <row r="29" spans="1:2" ht="15">
      <c r="A29" s="71" t="s">
        <v>75</v>
      </c>
      <c r="B29" s="147"/>
    </row>
    <row r="30" spans="1:2" ht="15">
      <c r="A30" s="72" t="s">
        <v>94</v>
      </c>
      <c r="B30" s="147"/>
    </row>
    <row r="31" spans="1:2" ht="15">
      <c r="A31" s="72" t="s">
        <v>95</v>
      </c>
      <c r="B31" s="147"/>
    </row>
    <row r="32" spans="1:2" ht="15">
      <c r="A32" s="72" t="s">
        <v>96</v>
      </c>
      <c r="B32" s="147"/>
    </row>
    <row r="33" spans="1:2" ht="15">
      <c r="A33" s="72" t="s">
        <v>91</v>
      </c>
      <c r="B33" s="147"/>
    </row>
    <row r="34" spans="1:2" ht="15">
      <c r="A34" s="71" t="s">
        <v>77</v>
      </c>
      <c r="B34" s="147">
        <v>86</v>
      </c>
    </row>
    <row r="35" spans="1:2" ht="15">
      <c r="A35" s="72" t="s">
        <v>97</v>
      </c>
      <c r="B35" s="147">
        <v>60</v>
      </c>
    </row>
    <row r="36" spans="1:2" ht="15">
      <c r="A36" s="72" t="s">
        <v>98</v>
      </c>
      <c r="B36" s="147"/>
    </row>
    <row r="37" spans="1:2" ht="15">
      <c r="A37" s="72" t="s">
        <v>99</v>
      </c>
      <c r="B37" s="147"/>
    </row>
    <row r="38" spans="1:2" ht="15">
      <c r="A38" s="72" t="s">
        <v>100</v>
      </c>
      <c r="B38" s="147"/>
    </row>
    <row r="39" spans="1:2" ht="15">
      <c r="A39" s="72" t="s">
        <v>101</v>
      </c>
      <c r="B39" s="147"/>
    </row>
    <row r="40" spans="1:2" ht="15">
      <c r="A40" s="72" t="s">
        <v>102</v>
      </c>
      <c r="B40" s="147"/>
    </row>
    <row r="41" spans="1:2" ht="15">
      <c r="A41" s="72" t="s">
        <v>103</v>
      </c>
      <c r="B41" s="147"/>
    </row>
    <row r="42" spans="1:2" ht="15">
      <c r="A42" s="72" t="s">
        <v>104</v>
      </c>
      <c r="B42" s="147"/>
    </row>
    <row r="43" spans="1:2" ht="15">
      <c r="A43" s="72" t="s">
        <v>91</v>
      </c>
      <c r="B43" s="147"/>
    </row>
    <row r="44" spans="1:2" ht="15">
      <c r="A44" s="72" t="s">
        <v>86</v>
      </c>
      <c r="B44" s="147"/>
    </row>
    <row r="45" spans="1:2" ht="15">
      <c r="A45" s="71" t="s">
        <v>1739</v>
      </c>
      <c r="B45" s="147">
        <v>205</v>
      </c>
    </row>
    <row r="46" spans="1:2" ht="15">
      <c r="A46" s="72" t="s">
        <v>1740</v>
      </c>
      <c r="B46" s="147">
        <v>205</v>
      </c>
    </row>
    <row r="47" spans="1:2" ht="15">
      <c r="A47" s="72" t="s">
        <v>91</v>
      </c>
      <c r="B47" s="147"/>
    </row>
    <row r="48" spans="1:2" ht="15">
      <c r="A48" s="126" t="s">
        <v>105</v>
      </c>
      <c r="B48" s="147">
        <v>65147</v>
      </c>
    </row>
    <row r="49" spans="1:2" ht="15">
      <c r="A49" s="75" t="s">
        <v>80</v>
      </c>
      <c r="B49" s="147">
        <v>189015</v>
      </c>
    </row>
  </sheetData>
  <mergeCells count="1">
    <mergeCell ref="A2:B2"/>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14"/>
  <sheetViews>
    <sheetView workbookViewId="0">
      <selection activeCell="C4" sqref="C4"/>
    </sheetView>
  </sheetViews>
  <sheetFormatPr defaultColWidth="6.75" defaultRowHeight="12.75" customHeight="1"/>
  <cols>
    <col min="1" max="1" width="55.625" style="103" customWidth="1"/>
    <col min="2" max="2" width="33.125" style="103" customWidth="1"/>
    <col min="3" max="16384" width="6.75" style="103"/>
  </cols>
  <sheetData>
    <row r="1" spans="1:2" ht="15">
      <c r="A1" s="1" t="s">
        <v>106</v>
      </c>
    </row>
    <row r="2" spans="1:2" ht="20.25">
      <c r="A2" s="195" t="s">
        <v>1789</v>
      </c>
      <c r="B2" s="195"/>
    </row>
    <row r="3" spans="1:2" ht="20.25">
      <c r="A3" s="101"/>
      <c r="B3" s="101"/>
    </row>
    <row r="4" spans="1:2" ht="20.25" customHeight="1">
      <c r="A4" s="121" t="s">
        <v>1742</v>
      </c>
      <c r="B4" s="121" t="s">
        <v>1741</v>
      </c>
    </row>
    <row r="5" spans="1:2" ht="24" customHeight="1">
      <c r="A5" s="116" t="s">
        <v>1743</v>
      </c>
      <c r="B5" s="147">
        <v>209688</v>
      </c>
    </row>
    <row r="6" spans="1:2" ht="24" customHeight="1">
      <c r="A6" s="116" t="s">
        <v>1744</v>
      </c>
      <c r="B6" s="147">
        <v>180663</v>
      </c>
    </row>
    <row r="7" spans="1:2" ht="24" customHeight="1">
      <c r="A7" s="116" t="s">
        <v>1745</v>
      </c>
      <c r="B7" s="147">
        <v>209689</v>
      </c>
    </row>
    <row r="8" spans="1:2" ht="24" customHeight="1">
      <c r="A8" s="116" t="s">
        <v>1746</v>
      </c>
      <c r="B8" s="147">
        <v>35358</v>
      </c>
    </row>
    <row r="9" spans="1:2" ht="24" customHeight="1">
      <c r="A9" s="116" t="s">
        <v>1747</v>
      </c>
      <c r="B9" s="147">
        <v>16758</v>
      </c>
    </row>
    <row r="10" spans="1:2" ht="24" customHeight="1">
      <c r="A10" s="116" t="s">
        <v>1748</v>
      </c>
      <c r="B10" s="147">
        <v>6161</v>
      </c>
    </row>
    <row r="11" spans="1:2" ht="24" customHeight="1">
      <c r="A11" s="116" t="s">
        <v>1749</v>
      </c>
      <c r="B11" s="147">
        <v>-10426</v>
      </c>
    </row>
    <row r="12" spans="1:2" s="119" customFormat="1" ht="21" customHeight="1">
      <c r="A12" s="197" t="s">
        <v>1790</v>
      </c>
      <c r="B12" s="198"/>
    </row>
    <row r="13" spans="1:2" ht="80.25" customHeight="1">
      <c r="A13" s="194" t="s">
        <v>1792</v>
      </c>
      <c r="B13" s="194"/>
    </row>
    <row r="14" spans="1:2" ht="12.75" customHeight="1">
      <c r="A14" s="196"/>
      <c r="B14" s="196"/>
    </row>
  </sheetData>
  <mergeCells count="4">
    <mergeCell ref="A13:B13"/>
    <mergeCell ref="A2:B2"/>
    <mergeCell ref="A14:B14"/>
    <mergeCell ref="A12:B12"/>
  </mergeCells>
  <phoneticPr fontId="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B14"/>
  <sheetViews>
    <sheetView workbookViewId="0">
      <selection activeCell="C4" sqref="C4"/>
    </sheetView>
  </sheetViews>
  <sheetFormatPr defaultColWidth="6.75" defaultRowHeight="12.75" customHeight="1"/>
  <cols>
    <col min="1" max="1" width="48.875" style="3" customWidth="1"/>
    <col min="2" max="2" width="29.75" style="3" customWidth="1"/>
    <col min="3" max="16384" width="6.75" style="3"/>
  </cols>
  <sheetData>
    <row r="1" spans="1:2" ht="15">
      <c r="A1" s="97" t="s">
        <v>1317</v>
      </c>
    </row>
    <row r="2" spans="1:2" ht="20.25">
      <c r="A2" s="199" t="s">
        <v>1316</v>
      </c>
      <c r="B2" s="195"/>
    </row>
    <row r="3" spans="1:2" ht="20.25">
      <c r="A3" s="86"/>
    </row>
    <row r="4" spans="1:2" ht="24.75" customHeight="1">
      <c r="A4" s="121" t="s">
        <v>1742</v>
      </c>
      <c r="B4" s="121" t="s">
        <v>1750</v>
      </c>
    </row>
    <row r="5" spans="1:2" ht="22.5" customHeight="1">
      <c r="A5" s="116" t="s">
        <v>1743</v>
      </c>
      <c r="B5" s="147">
        <v>41380</v>
      </c>
    </row>
    <row r="6" spans="1:2" ht="22.5" customHeight="1">
      <c r="A6" s="116" t="s">
        <v>1744</v>
      </c>
      <c r="B6" s="147">
        <v>29150</v>
      </c>
    </row>
    <row r="7" spans="1:2" ht="22.5" customHeight="1">
      <c r="A7" s="116" t="s">
        <v>1745</v>
      </c>
      <c r="B7" s="147">
        <v>41380</v>
      </c>
    </row>
    <row r="8" spans="1:2" ht="22.5" customHeight="1">
      <c r="A8" s="116" t="s">
        <v>1746</v>
      </c>
      <c r="B8" s="147">
        <v>22230</v>
      </c>
    </row>
    <row r="9" spans="1:2" ht="22.5" customHeight="1">
      <c r="A9" s="116" t="s">
        <v>1747</v>
      </c>
      <c r="B9" s="147">
        <v>11130</v>
      </c>
    </row>
    <row r="10" spans="1:2" ht="22.5" customHeight="1">
      <c r="A10" s="116" t="s">
        <v>1748</v>
      </c>
      <c r="B10" s="147">
        <v>964</v>
      </c>
    </row>
    <row r="11" spans="1:2" ht="22.5" customHeight="1">
      <c r="A11" s="116" t="s">
        <v>1749</v>
      </c>
      <c r="B11" s="147">
        <v>-1130</v>
      </c>
    </row>
    <row r="12" spans="1:2" customFormat="1" ht="21" customHeight="1">
      <c r="A12" s="197" t="s">
        <v>1790</v>
      </c>
      <c r="B12" s="198"/>
    </row>
    <row r="13" spans="1:2" ht="80.25" customHeight="1">
      <c r="A13" s="194" t="s">
        <v>1791</v>
      </c>
      <c r="B13" s="194"/>
    </row>
    <row r="14" spans="1:2" ht="12.75" customHeight="1">
      <c r="A14" s="87"/>
    </row>
  </sheetData>
  <mergeCells count="3">
    <mergeCell ref="A13:B13"/>
    <mergeCell ref="A2:B2"/>
    <mergeCell ref="A12:B12"/>
  </mergeCells>
  <phoneticPr fontId="5"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F12"/>
  <sheetViews>
    <sheetView workbookViewId="0">
      <selection activeCell="C4" sqref="C4"/>
    </sheetView>
  </sheetViews>
  <sheetFormatPr defaultRowHeight="14.25"/>
  <cols>
    <col min="1" max="1" width="38.375" style="135" customWidth="1"/>
    <col min="2" max="2" width="32" style="135" customWidth="1"/>
    <col min="3" max="256" width="9" style="135"/>
    <col min="257" max="257" width="38.375" style="135" customWidth="1"/>
    <col min="258" max="258" width="32" style="135" customWidth="1"/>
    <col min="259" max="512" width="9" style="135"/>
    <col min="513" max="513" width="38.375" style="135" customWidth="1"/>
    <col min="514" max="514" width="32" style="135" customWidth="1"/>
    <col min="515" max="768" width="9" style="135"/>
    <col min="769" max="769" width="38.375" style="135" customWidth="1"/>
    <col min="770" max="770" width="32" style="135" customWidth="1"/>
    <col min="771" max="1024" width="9" style="135"/>
    <col min="1025" max="1025" width="38.375" style="135" customWidth="1"/>
    <col min="1026" max="1026" width="32" style="135" customWidth="1"/>
    <col min="1027" max="1280" width="9" style="135"/>
    <col min="1281" max="1281" width="38.375" style="135" customWidth="1"/>
    <col min="1282" max="1282" width="32" style="135" customWidth="1"/>
    <col min="1283" max="1536" width="9" style="135"/>
    <col min="1537" max="1537" width="38.375" style="135" customWidth="1"/>
    <col min="1538" max="1538" width="32" style="135" customWidth="1"/>
    <col min="1539" max="1792" width="9" style="135"/>
    <col min="1793" max="1793" width="38.375" style="135" customWidth="1"/>
    <col min="1794" max="1794" width="32" style="135" customWidth="1"/>
    <col min="1795" max="2048" width="9" style="135"/>
    <col min="2049" max="2049" width="38.375" style="135" customWidth="1"/>
    <col min="2050" max="2050" width="32" style="135" customWidth="1"/>
    <col min="2051" max="2304" width="9" style="135"/>
    <col min="2305" max="2305" width="38.375" style="135" customWidth="1"/>
    <col min="2306" max="2306" width="32" style="135" customWidth="1"/>
    <col min="2307" max="2560" width="9" style="135"/>
    <col min="2561" max="2561" width="38.375" style="135" customWidth="1"/>
    <col min="2562" max="2562" width="32" style="135" customWidth="1"/>
    <col min="2563" max="2816" width="9" style="135"/>
    <col min="2817" max="2817" width="38.375" style="135" customWidth="1"/>
    <col min="2818" max="2818" width="32" style="135" customWidth="1"/>
    <col min="2819" max="3072" width="9" style="135"/>
    <col min="3073" max="3073" width="38.375" style="135" customWidth="1"/>
    <col min="3074" max="3074" width="32" style="135" customWidth="1"/>
    <col min="3075" max="3328" width="9" style="135"/>
    <col min="3329" max="3329" width="38.375" style="135" customWidth="1"/>
    <col min="3330" max="3330" width="32" style="135" customWidth="1"/>
    <col min="3331" max="3584" width="9" style="135"/>
    <col min="3585" max="3585" width="38.375" style="135" customWidth="1"/>
    <col min="3586" max="3586" width="32" style="135" customWidth="1"/>
    <col min="3587" max="3840" width="9" style="135"/>
    <col min="3841" max="3841" width="38.375" style="135" customWidth="1"/>
    <col min="3842" max="3842" width="32" style="135" customWidth="1"/>
    <col min="3843" max="4096" width="9" style="135"/>
    <col min="4097" max="4097" width="38.375" style="135" customWidth="1"/>
    <col min="4098" max="4098" width="32" style="135" customWidth="1"/>
    <col min="4099" max="4352" width="9" style="135"/>
    <col min="4353" max="4353" width="38.375" style="135" customWidth="1"/>
    <col min="4354" max="4354" width="32" style="135" customWidth="1"/>
    <col min="4355" max="4608" width="9" style="135"/>
    <col min="4609" max="4609" width="38.375" style="135" customWidth="1"/>
    <col min="4610" max="4610" width="32" style="135" customWidth="1"/>
    <col min="4611" max="4864" width="9" style="135"/>
    <col min="4865" max="4865" width="38.375" style="135" customWidth="1"/>
    <col min="4866" max="4866" width="32" style="135" customWidth="1"/>
    <col min="4867" max="5120" width="9" style="135"/>
    <col min="5121" max="5121" width="38.375" style="135" customWidth="1"/>
    <col min="5122" max="5122" width="32" style="135" customWidth="1"/>
    <col min="5123" max="5376" width="9" style="135"/>
    <col min="5377" max="5377" width="38.375" style="135" customWidth="1"/>
    <col min="5378" max="5378" width="32" style="135" customWidth="1"/>
    <col min="5379" max="5632" width="9" style="135"/>
    <col min="5633" max="5633" width="38.375" style="135" customWidth="1"/>
    <col min="5634" max="5634" width="32" style="135" customWidth="1"/>
    <col min="5635" max="5888" width="9" style="135"/>
    <col min="5889" max="5889" width="38.375" style="135" customWidth="1"/>
    <col min="5890" max="5890" width="32" style="135" customWidth="1"/>
    <col min="5891" max="6144" width="9" style="135"/>
    <col min="6145" max="6145" width="38.375" style="135" customWidth="1"/>
    <col min="6146" max="6146" width="32" style="135" customWidth="1"/>
    <col min="6147" max="6400" width="9" style="135"/>
    <col min="6401" max="6401" width="38.375" style="135" customWidth="1"/>
    <col min="6402" max="6402" width="32" style="135" customWidth="1"/>
    <col min="6403" max="6656" width="9" style="135"/>
    <col min="6657" max="6657" width="38.375" style="135" customWidth="1"/>
    <col min="6658" max="6658" width="32" style="135" customWidth="1"/>
    <col min="6659" max="6912" width="9" style="135"/>
    <col min="6913" max="6913" width="38.375" style="135" customWidth="1"/>
    <col min="6914" max="6914" width="32" style="135" customWidth="1"/>
    <col min="6915" max="7168" width="9" style="135"/>
    <col min="7169" max="7169" width="38.375" style="135" customWidth="1"/>
    <col min="7170" max="7170" width="32" style="135" customWidth="1"/>
    <col min="7171" max="7424" width="9" style="135"/>
    <col min="7425" max="7425" width="38.375" style="135" customWidth="1"/>
    <col min="7426" max="7426" width="32" style="135" customWidth="1"/>
    <col min="7427" max="7680" width="9" style="135"/>
    <col min="7681" max="7681" width="38.375" style="135" customWidth="1"/>
    <col min="7682" max="7682" width="32" style="135" customWidth="1"/>
    <col min="7683" max="7936" width="9" style="135"/>
    <col min="7937" max="7937" width="38.375" style="135" customWidth="1"/>
    <col min="7938" max="7938" width="32" style="135" customWidth="1"/>
    <col min="7939" max="8192" width="9" style="135"/>
    <col min="8193" max="8193" width="38.375" style="135" customWidth="1"/>
    <col min="8194" max="8194" width="32" style="135" customWidth="1"/>
    <col min="8195" max="8448" width="9" style="135"/>
    <col min="8449" max="8449" width="38.375" style="135" customWidth="1"/>
    <col min="8450" max="8450" width="32" style="135" customWidth="1"/>
    <col min="8451" max="8704" width="9" style="135"/>
    <col min="8705" max="8705" width="38.375" style="135" customWidth="1"/>
    <col min="8706" max="8706" width="32" style="135" customWidth="1"/>
    <col min="8707" max="8960" width="9" style="135"/>
    <col min="8961" max="8961" width="38.375" style="135" customWidth="1"/>
    <col min="8962" max="8962" width="32" style="135" customWidth="1"/>
    <col min="8963" max="9216" width="9" style="135"/>
    <col min="9217" max="9217" width="38.375" style="135" customWidth="1"/>
    <col min="9218" max="9218" width="32" style="135" customWidth="1"/>
    <col min="9219" max="9472" width="9" style="135"/>
    <col min="9473" max="9473" width="38.375" style="135" customWidth="1"/>
    <col min="9474" max="9474" width="32" style="135" customWidth="1"/>
    <col min="9475" max="9728" width="9" style="135"/>
    <col min="9729" max="9729" width="38.375" style="135" customWidth="1"/>
    <col min="9730" max="9730" width="32" style="135" customWidth="1"/>
    <col min="9731" max="9984" width="9" style="135"/>
    <col min="9985" max="9985" width="38.375" style="135" customWidth="1"/>
    <col min="9986" max="9986" width="32" style="135" customWidth="1"/>
    <col min="9987" max="10240" width="9" style="135"/>
    <col min="10241" max="10241" width="38.375" style="135" customWidth="1"/>
    <col min="10242" max="10242" width="32" style="135" customWidth="1"/>
    <col min="10243" max="10496" width="9" style="135"/>
    <col min="10497" max="10497" width="38.375" style="135" customWidth="1"/>
    <col min="10498" max="10498" width="32" style="135" customWidth="1"/>
    <col min="10499" max="10752" width="9" style="135"/>
    <col min="10753" max="10753" width="38.375" style="135" customWidth="1"/>
    <col min="10754" max="10754" width="32" style="135" customWidth="1"/>
    <col min="10755" max="11008" width="9" style="135"/>
    <col min="11009" max="11009" width="38.375" style="135" customWidth="1"/>
    <col min="11010" max="11010" width="32" style="135" customWidth="1"/>
    <col min="11011" max="11264" width="9" style="135"/>
    <col min="11265" max="11265" width="38.375" style="135" customWidth="1"/>
    <col min="11266" max="11266" width="32" style="135" customWidth="1"/>
    <col min="11267" max="11520" width="9" style="135"/>
    <col min="11521" max="11521" width="38.375" style="135" customWidth="1"/>
    <col min="11522" max="11522" width="32" style="135" customWidth="1"/>
    <col min="11523" max="11776" width="9" style="135"/>
    <col min="11777" max="11777" width="38.375" style="135" customWidth="1"/>
    <col min="11778" max="11778" width="32" style="135" customWidth="1"/>
    <col min="11779" max="12032" width="9" style="135"/>
    <col min="12033" max="12033" width="38.375" style="135" customWidth="1"/>
    <col min="12034" max="12034" width="32" style="135" customWidth="1"/>
    <col min="12035" max="12288" width="9" style="135"/>
    <col min="12289" max="12289" width="38.375" style="135" customWidth="1"/>
    <col min="12290" max="12290" width="32" style="135" customWidth="1"/>
    <col min="12291" max="12544" width="9" style="135"/>
    <col min="12545" max="12545" width="38.375" style="135" customWidth="1"/>
    <col min="12546" max="12546" width="32" style="135" customWidth="1"/>
    <col min="12547" max="12800" width="9" style="135"/>
    <col min="12801" max="12801" width="38.375" style="135" customWidth="1"/>
    <col min="12802" max="12802" width="32" style="135" customWidth="1"/>
    <col min="12803" max="13056" width="9" style="135"/>
    <col min="13057" max="13057" width="38.375" style="135" customWidth="1"/>
    <col min="13058" max="13058" width="32" style="135" customWidth="1"/>
    <col min="13059" max="13312" width="9" style="135"/>
    <col min="13313" max="13313" width="38.375" style="135" customWidth="1"/>
    <col min="13314" max="13314" width="32" style="135" customWidth="1"/>
    <col min="13315" max="13568" width="9" style="135"/>
    <col min="13569" max="13569" width="38.375" style="135" customWidth="1"/>
    <col min="13570" max="13570" width="32" style="135" customWidth="1"/>
    <col min="13571" max="13824" width="9" style="135"/>
    <col min="13825" max="13825" width="38.375" style="135" customWidth="1"/>
    <col min="13826" max="13826" width="32" style="135" customWidth="1"/>
    <col min="13827" max="14080" width="9" style="135"/>
    <col min="14081" max="14081" width="38.375" style="135" customWidth="1"/>
    <col min="14082" max="14082" width="32" style="135" customWidth="1"/>
    <col min="14083" max="14336" width="9" style="135"/>
    <col min="14337" max="14337" width="38.375" style="135" customWidth="1"/>
    <col min="14338" max="14338" width="32" style="135" customWidth="1"/>
    <col min="14339" max="14592" width="9" style="135"/>
    <col min="14593" max="14593" width="38.375" style="135" customWidth="1"/>
    <col min="14594" max="14594" width="32" style="135" customWidth="1"/>
    <col min="14595" max="14848" width="9" style="135"/>
    <col min="14849" max="14849" width="38.375" style="135" customWidth="1"/>
    <col min="14850" max="14850" width="32" style="135" customWidth="1"/>
    <col min="14851" max="15104" width="9" style="135"/>
    <col min="15105" max="15105" width="38.375" style="135" customWidth="1"/>
    <col min="15106" max="15106" width="32" style="135" customWidth="1"/>
    <col min="15107" max="15360" width="9" style="135"/>
    <col min="15361" max="15361" width="38.375" style="135" customWidth="1"/>
    <col min="15362" max="15362" width="32" style="135" customWidth="1"/>
    <col min="15363" max="15616" width="9" style="135"/>
    <col min="15617" max="15617" width="38.375" style="135" customWidth="1"/>
    <col min="15618" max="15618" width="32" style="135" customWidth="1"/>
    <col min="15619" max="15872" width="9" style="135"/>
    <col min="15873" max="15873" width="38.375" style="135" customWidth="1"/>
    <col min="15874" max="15874" width="32" style="135" customWidth="1"/>
    <col min="15875" max="16128" width="9" style="135"/>
    <col min="16129" max="16129" width="38.375" style="135" customWidth="1"/>
    <col min="16130" max="16130" width="32" style="135" customWidth="1"/>
    <col min="16131" max="16384" width="9" style="135"/>
  </cols>
  <sheetData>
    <row r="1" spans="1:6" ht="15.75">
      <c r="A1" s="138" t="s">
        <v>1765</v>
      </c>
      <c r="B1" s="138"/>
    </row>
    <row r="2" spans="1:6" ht="32.25" customHeight="1">
      <c r="A2" s="200" t="s">
        <v>1774</v>
      </c>
      <c r="B2" s="200"/>
    </row>
    <row r="3" spans="1:6" s="137" customFormat="1" ht="25.5" customHeight="1">
      <c r="A3" s="139"/>
      <c r="B3" s="140" t="s">
        <v>2</v>
      </c>
    </row>
    <row r="4" spans="1:6" ht="50.1" customHeight="1">
      <c r="A4" s="144" t="s">
        <v>1771</v>
      </c>
      <c r="B4" s="144" t="s">
        <v>1772</v>
      </c>
    </row>
    <row r="5" spans="1:6" ht="50.1" customHeight="1">
      <c r="A5" s="144" t="s">
        <v>1773</v>
      </c>
      <c r="B5" s="154">
        <f>B6+B7+B8</f>
        <v>4045</v>
      </c>
    </row>
    <row r="6" spans="1:6" ht="50.1" customHeight="1">
      <c r="A6" s="141" t="s">
        <v>1766</v>
      </c>
      <c r="B6" s="147"/>
      <c r="F6" s="136"/>
    </row>
    <row r="7" spans="1:6" ht="50.1" customHeight="1">
      <c r="A7" s="141" t="s">
        <v>1767</v>
      </c>
      <c r="B7" s="147">
        <v>1990</v>
      </c>
    </row>
    <row r="8" spans="1:6" ht="50.1" customHeight="1">
      <c r="A8" s="141" t="s">
        <v>1768</v>
      </c>
      <c r="B8" s="147">
        <v>2055</v>
      </c>
    </row>
    <row r="9" spans="1:6" ht="50.1" customHeight="1">
      <c r="A9" s="142" t="s">
        <v>1769</v>
      </c>
      <c r="B9" s="147">
        <v>1775</v>
      </c>
    </row>
    <row r="10" spans="1:6" ht="50.1" customHeight="1">
      <c r="A10" s="143" t="s">
        <v>1770</v>
      </c>
      <c r="B10" s="147">
        <v>280</v>
      </c>
    </row>
    <row r="11" spans="1:6" ht="30.75" customHeight="1">
      <c r="A11" s="138"/>
      <c r="B11" s="138"/>
    </row>
    <row r="12" spans="1:6" ht="140.25" customHeight="1">
      <c r="A12" s="201" t="s">
        <v>1764</v>
      </c>
      <c r="B12" s="202"/>
    </row>
  </sheetData>
  <mergeCells count="2">
    <mergeCell ref="A2:B2"/>
    <mergeCell ref="A12:B12"/>
  </mergeCells>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AV43"/>
  <sheetViews>
    <sheetView showZeros="0" workbookViewId="0">
      <selection activeCell="H4" sqref="H4"/>
    </sheetView>
  </sheetViews>
  <sheetFormatPr defaultColWidth="6.75" defaultRowHeight="14.25"/>
  <cols>
    <col min="1" max="1" width="45.25" style="3" customWidth="1"/>
    <col min="2" max="5" width="13.875" style="3" customWidth="1"/>
    <col min="6" max="7" width="13.875" style="158" customWidth="1"/>
    <col min="8" max="48" width="9" style="3" customWidth="1"/>
    <col min="49" max="16384" width="6.75" style="3"/>
  </cols>
  <sheetData>
    <row r="1" spans="1:48" ht="15">
      <c r="A1" s="1" t="s">
        <v>1319</v>
      </c>
      <c r="B1" s="103"/>
      <c r="C1" s="103"/>
      <c r="D1" s="103"/>
      <c r="E1" s="103"/>
      <c r="F1" s="157"/>
      <c r="G1" s="157"/>
    </row>
    <row r="2" spans="1:48" ht="20.25">
      <c r="A2" s="175" t="s">
        <v>1776</v>
      </c>
      <c r="B2" s="175"/>
      <c r="C2" s="175"/>
      <c r="D2" s="175"/>
      <c r="E2" s="175"/>
      <c r="F2" s="175"/>
      <c r="G2" s="175"/>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row>
    <row r="3" spans="1:48" ht="20.25">
      <c r="A3" s="20"/>
      <c r="B3" s="5"/>
      <c r="C3" s="6" t="s">
        <v>1</v>
      </c>
      <c r="D3" s="103"/>
      <c r="E3" s="103"/>
      <c r="F3" s="105"/>
      <c r="G3" s="8" t="s">
        <v>2</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row>
    <row r="4" spans="1:48" ht="15">
      <c r="A4" s="166" t="s">
        <v>15</v>
      </c>
      <c r="B4" s="166" t="s">
        <v>4</v>
      </c>
      <c r="C4" s="168" t="s">
        <v>1751</v>
      </c>
      <c r="D4" s="170" t="s">
        <v>5</v>
      </c>
      <c r="E4" s="170" t="s">
        <v>1324</v>
      </c>
      <c r="F4" s="172" t="s">
        <v>6</v>
      </c>
      <c r="G4" s="173" t="s">
        <v>7</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2"/>
    </row>
    <row r="5" spans="1:48" ht="15">
      <c r="A5" s="167" t="s">
        <v>16</v>
      </c>
      <c r="B5" s="167"/>
      <c r="C5" s="169"/>
      <c r="D5" s="171"/>
      <c r="E5" s="171"/>
      <c r="F5" s="172"/>
      <c r="G5" s="17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row>
    <row r="6" spans="1:48" ht="15">
      <c r="A6" s="24" t="s">
        <v>17</v>
      </c>
      <c r="B6" s="147">
        <v>53853</v>
      </c>
      <c r="C6" s="147">
        <v>42745</v>
      </c>
      <c r="D6" s="147">
        <v>42522</v>
      </c>
      <c r="E6" s="147">
        <v>51846</v>
      </c>
      <c r="F6" s="156">
        <f t="shared" ref="F6:F43" si="0">IF(C6=0,"",D6/C6*100%)</f>
        <v>0.99478301555737514</v>
      </c>
      <c r="G6" s="156">
        <f>IF(E6=0,"",(D6-E6)/E6*100%)</f>
        <v>-0.1798402962620067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15">
      <c r="A7" s="24" t="s">
        <v>18</v>
      </c>
      <c r="B7" s="147">
        <v>0</v>
      </c>
      <c r="C7" s="147">
        <v>0</v>
      </c>
      <c r="D7" s="147">
        <v>0</v>
      </c>
      <c r="E7" s="147">
        <v>0</v>
      </c>
      <c r="F7" s="156" t="str">
        <f t="shared" si="0"/>
        <v/>
      </c>
      <c r="G7" s="156" t="str">
        <f t="shared" ref="G7:G43" si="1">IF(E7=0,"",(D7-E7)/E7*100%)</f>
        <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row>
    <row r="8" spans="1:48" ht="15">
      <c r="A8" s="24" t="s">
        <v>19</v>
      </c>
      <c r="B8" s="147">
        <v>0</v>
      </c>
      <c r="C8" s="147">
        <v>0</v>
      </c>
      <c r="D8" s="147">
        <v>0</v>
      </c>
      <c r="E8" s="147">
        <v>0</v>
      </c>
      <c r="F8" s="156" t="str">
        <f t="shared" si="0"/>
        <v/>
      </c>
      <c r="G8" s="156" t="str">
        <f t="shared" si="1"/>
        <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48" ht="15">
      <c r="A9" s="24" t="s">
        <v>126</v>
      </c>
      <c r="B9" s="147">
        <v>11180</v>
      </c>
      <c r="C9" s="147">
        <v>12436</v>
      </c>
      <c r="D9" s="147">
        <v>12436</v>
      </c>
      <c r="E9" s="147">
        <v>14731</v>
      </c>
      <c r="F9" s="156">
        <f t="shared" si="0"/>
        <v>1</v>
      </c>
      <c r="G9" s="156">
        <f t="shared" si="1"/>
        <v>-0.15579390401194759</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row>
    <row r="10" spans="1:48" ht="15">
      <c r="A10" s="24" t="s">
        <v>127</v>
      </c>
      <c r="B10" s="147">
        <v>63931</v>
      </c>
      <c r="C10" s="147">
        <v>78338</v>
      </c>
      <c r="D10" s="147">
        <v>78338</v>
      </c>
      <c r="E10" s="147">
        <v>70031</v>
      </c>
      <c r="F10" s="156">
        <f t="shared" si="0"/>
        <v>1</v>
      </c>
      <c r="G10" s="156">
        <f t="shared" si="1"/>
        <v>0.1186188973454613</v>
      </c>
    </row>
    <row r="11" spans="1:48" ht="15">
      <c r="A11" s="24" t="s">
        <v>128</v>
      </c>
      <c r="B11" s="147">
        <v>389</v>
      </c>
      <c r="C11" s="147">
        <v>4679</v>
      </c>
      <c r="D11" s="147">
        <v>4679</v>
      </c>
      <c r="E11" s="147">
        <v>3652</v>
      </c>
      <c r="F11" s="156">
        <f t="shared" si="0"/>
        <v>1</v>
      </c>
      <c r="G11" s="156">
        <f t="shared" si="1"/>
        <v>0.28121577217962762</v>
      </c>
    </row>
    <row r="12" spans="1:48" ht="15">
      <c r="A12" s="24" t="s">
        <v>129</v>
      </c>
      <c r="B12" s="147">
        <v>1946</v>
      </c>
      <c r="C12" s="147">
        <v>5183</v>
      </c>
      <c r="D12" s="147">
        <v>5183</v>
      </c>
      <c r="E12" s="147">
        <v>4982</v>
      </c>
      <c r="F12" s="156">
        <f t="shared" si="0"/>
        <v>1</v>
      </c>
      <c r="G12" s="156">
        <f t="shared" si="1"/>
        <v>4.0345242874347653E-2</v>
      </c>
    </row>
    <row r="13" spans="1:48" ht="15">
      <c r="A13" s="24" t="s">
        <v>130</v>
      </c>
      <c r="B13" s="147">
        <v>54618</v>
      </c>
      <c r="C13" s="147">
        <v>70008</v>
      </c>
      <c r="D13" s="147">
        <v>70008</v>
      </c>
      <c r="E13" s="147">
        <v>59523</v>
      </c>
      <c r="F13" s="156">
        <f t="shared" si="0"/>
        <v>1</v>
      </c>
      <c r="G13" s="156">
        <f t="shared" si="1"/>
        <v>0.17615039564538076</v>
      </c>
    </row>
    <row r="14" spans="1:48" ht="15">
      <c r="A14" s="24" t="s">
        <v>131</v>
      </c>
      <c r="B14" s="147">
        <v>46035</v>
      </c>
      <c r="C14" s="147">
        <v>53700</v>
      </c>
      <c r="D14" s="147">
        <v>53700</v>
      </c>
      <c r="E14" s="147">
        <v>52333</v>
      </c>
      <c r="F14" s="156">
        <f t="shared" si="0"/>
        <v>1</v>
      </c>
      <c r="G14" s="156">
        <f t="shared" si="1"/>
        <v>2.6121185485257867E-2</v>
      </c>
    </row>
    <row r="15" spans="1:48" ht="15">
      <c r="A15" s="24" t="s">
        <v>132</v>
      </c>
      <c r="B15" s="147">
        <v>897</v>
      </c>
      <c r="C15" s="147">
        <v>8373</v>
      </c>
      <c r="D15" s="147">
        <v>8373</v>
      </c>
      <c r="E15" s="147">
        <v>7958</v>
      </c>
      <c r="F15" s="156">
        <f t="shared" si="0"/>
        <v>1</v>
      </c>
      <c r="G15" s="156">
        <f t="shared" si="1"/>
        <v>5.2148781100779092E-2</v>
      </c>
    </row>
    <row r="16" spans="1:48" ht="15">
      <c r="A16" s="24" t="s">
        <v>133</v>
      </c>
      <c r="B16" s="147">
        <v>11737</v>
      </c>
      <c r="C16" s="147">
        <v>8829</v>
      </c>
      <c r="D16" s="147">
        <v>8829</v>
      </c>
      <c r="E16" s="147">
        <v>8304</v>
      </c>
      <c r="F16" s="156">
        <f t="shared" si="0"/>
        <v>1</v>
      </c>
      <c r="G16" s="156">
        <f t="shared" si="1"/>
        <v>6.3222543352601163E-2</v>
      </c>
    </row>
    <row r="17" spans="1:7" ht="15">
      <c r="A17" s="24" t="s">
        <v>134</v>
      </c>
      <c r="B17" s="147">
        <v>30984</v>
      </c>
      <c r="C17" s="147">
        <v>63271</v>
      </c>
      <c r="D17" s="147">
        <v>63271</v>
      </c>
      <c r="E17" s="147">
        <v>57395</v>
      </c>
      <c r="F17" s="156">
        <f t="shared" si="0"/>
        <v>1</v>
      </c>
      <c r="G17" s="156">
        <f t="shared" si="1"/>
        <v>0.10237825594563986</v>
      </c>
    </row>
    <row r="18" spans="1:7" ht="15">
      <c r="A18" s="24" t="s">
        <v>135</v>
      </c>
      <c r="B18" s="147">
        <v>4247</v>
      </c>
      <c r="C18" s="147">
        <v>10670</v>
      </c>
      <c r="D18" s="147">
        <v>10670</v>
      </c>
      <c r="E18" s="147">
        <v>10995</v>
      </c>
      <c r="F18" s="156">
        <f t="shared" si="0"/>
        <v>1</v>
      </c>
      <c r="G18" s="156">
        <f t="shared" si="1"/>
        <v>-2.9558890404729421E-2</v>
      </c>
    </row>
    <row r="19" spans="1:7" ht="15">
      <c r="A19" s="24" t="s">
        <v>136</v>
      </c>
      <c r="B19" s="147">
        <v>475</v>
      </c>
      <c r="C19" s="147">
        <v>651</v>
      </c>
      <c r="D19" s="147">
        <v>651</v>
      </c>
      <c r="E19" s="147">
        <v>1479</v>
      </c>
      <c r="F19" s="156">
        <f t="shared" si="0"/>
        <v>1</v>
      </c>
      <c r="G19" s="156">
        <f t="shared" si="1"/>
        <v>-0.55983772819472621</v>
      </c>
    </row>
    <row r="20" spans="1:7" ht="15">
      <c r="A20" s="24" t="s">
        <v>137</v>
      </c>
      <c r="B20" s="147">
        <v>710</v>
      </c>
      <c r="C20" s="147">
        <v>1510</v>
      </c>
      <c r="D20" s="147">
        <v>1510</v>
      </c>
      <c r="E20" s="147">
        <v>1268</v>
      </c>
      <c r="F20" s="156">
        <f t="shared" si="0"/>
        <v>1</v>
      </c>
      <c r="G20" s="156">
        <f t="shared" si="1"/>
        <v>0.19085173501577288</v>
      </c>
    </row>
    <row r="21" spans="1:7" ht="15">
      <c r="A21" s="24" t="s">
        <v>138</v>
      </c>
      <c r="B21" s="147">
        <v>74</v>
      </c>
      <c r="C21" s="147">
        <v>70</v>
      </c>
      <c r="D21" s="147">
        <v>70</v>
      </c>
      <c r="E21" s="147">
        <v>69</v>
      </c>
      <c r="F21" s="156">
        <f t="shared" si="0"/>
        <v>1</v>
      </c>
      <c r="G21" s="156">
        <f t="shared" si="1"/>
        <v>1.4492753623188406E-2</v>
      </c>
    </row>
    <row r="22" spans="1:7" ht="15">
      <c r="A22" s="24" t="s">
        <v>139</v>
      </c>
      <c r="B22" s="147">
        <v>0</v>
      </c>
      <c r="C22" s="147">
        <v>0</v>
      </c>
      <c r="D22" s="147">
        <v>0</v>
      </c>
      <c r="E22" s="147">
        <v>0</v>
      </c>
      <c r="F22" s="156" t="str">
        <f t="shared" si="0"/>
        <v/>
      </c>
      <c r="G22" s="156" t="str">
        <f t="shared" si="1"/>
        <v/>
      </c>
    </row>
    <row r="23" spans="1:7" ht="15">
      <c r="A23" s="24" t="s">
        <v>140</v>
      </c>
      <c r="B23" s="147">
        <v>2975</v>
      </c>
      <c r="C23" s="147">
        <v>7714</v>
      </c>
      <c r="D23" s="147">
        <v>7714</v>
      </c>
      <c r="E23" s="147">
        <v>3805</v>
      </c>
      <c r="F23" s="156">
        <f t="shared" si="0"/>
        <v>1</v>
      </c>
      <c r="G23" s="156">
        <f t="shared" si="1"/>
        <v>1.0273324572930356</v>
      </c>
    </row>
    <row r="24" spans="1:7" ht="15">
      <c r="A24" s="24" t="s">
        <v>141</v>
      </c>
      <c r="B24" s="147">
        <v>5756</v>
      </c>
      <c r="C24" s="147">
        <v>10155</v>
      </c>
      <c r="D24" s="147">
        <v>10155</v>
      </c>
      <c r="E24" s="147">
        <v>16194</v>
      </c>
      <c r="F24" s="156">
        <f t="shared" si="0"/>
        <v>1</v>
      </c>
      <c r="G24" s="156">
        <f t="shared" si="1"/>
        <v>-0.37291589477584292</v>
      </c>
    </row>
    <row r="25" spans="1:7" ht="15">
      <c r="A25" s="24" t="s">
        <v>142</v>
      </c>
      <c r="B25" s="147">
        <v>621</v>
      </c>
      <c r="C25" s="147">
        <v>1271</v>
      </c>
      <c r="D25" s="147">
        <v>1271</v>
      </c>
      <c r="E25" s="147">
        <v>577</v>
      </c>
      <c r="F25" s="156">
        <f t="shared" si="0"/>
        <v>1</v>
      </c>
      <c r="G25" s="156">
        <f t="shared" si="1"/>
        <v>1.2027729636048528</v>
      </c>
    </row>
    <row r="26" spans="1:7" ht="15">
      <c r="A26" s="131" t="s">
        <v>1754</v>
      </c>
      <c r="B26" s="147">
        <v>4000</v>
      </c>
      <c r="C26" s="147"/>
      <c r="D26" s="147">
        <v>0</v>
      </c>
      <c r="E26" s="147">
        <v>0</v>
      </c>
      <c r="F26" s="156" t="str">
        <f t="shared" si="0"/>
        <v/>
      </c>
      <c r="G26" s="156" t="str">
        <f t="shared" si="1"/>
        <v/>
      </c>
    </row>
    <row r="27" spans="1:7" ht="15">
      <c r="A27" s="131" t="s">
        <v>1755</v>
      </c>
      <c r="B27" s="147">
        <v>48</v>
      </c>
      <c r="C27" s="147">
        <v>1464</v>
      </c>
      <c r="D27" s="147">
        <v>1464</v>
      </c>
      <c r="E27" s="147">
        <v>0</v>
      </c>
      <c r="F27" s="156">
        <f t="shared" si="0"/>
        <v>1</v>
      </c>
      <c r="G27" s="156" t="str">
        <f t="shared" si="1"/>
        <v/>
      </c>
    </row>
    <row r="28" spans="1:7" ht="15">
      <c r="A28" s="131" t="s">
        <v>1756</v>
      </c>
      <c r="B28" s="147">
        <v>7000</v>
      </c>
      <c r="C28" s="147">
        <v>6161</v>
      </c>
      <c r="D28" s="147">
        <v>6161</v>
      </c>
      <c r="E28" s="147">
        <v>4477</v>
      </c>
      <c r="F28" s="156">
        <f t="shared" si="0"/>
        <v>1</v>
      </c>
      <c r="G28" s="156">
        <f t="shared" si="1"/>
        <v>0.37614473978110341</v>
      </c>
    </row>
    <row r="29" spans="1:7" ht="15">
      <c r="A29" s="131" t="s">
        <v>1757</v>
      </c>
      <c r="B29" s="147"/>
      <c r="C29" s="147"/>
      <c r="D29" s="147"/>
      <c r="E29" s="147">
        <v>0</v>
      </c>
      <c r="F29" s="156" t="str">
        <f t="shared" si="0"/>
        <v/>
      </c>
      <c r="G29" s="156" t="str">
        <f t="shared" si="1"/>
        <v/>
      </c>
    </row>
    <row r="30" spans="1:7" ht="15">
      <c r="A30" s="15" t="s">
        <v>21</v>
      </c>
      <c r="B30" s="147">
        <v>301476</v>
      </c>
      <c r="C30" s="147">
        <v>387228</v>
      </c>
      <c r="D30" s="147">
        <v>387005</v>
      </c>
      <c r="E30" s="147">
        <v>369619</v>
      </c>
      <c r="F30" s="156">
        <f t="shared" si="0"/>
        <v>0.99942411189273506</v>
      </c>
      <c r="G30" s="156">
        <f t="shared" si="1"/>
        <v>4.7037625230304719E-2</v>
      </c>
    </row>
    <row r="31" spans="1:7" ht="15">
      <c r="A31" s="16" t="s">
        <v>22</v>
      </c>
      <c r="B31" s="147">
        <v>6332</v>
      </c>
      <c r="C31" s="147">
        <v>6332</v>
      </c>
      <c r="D31" s="147">
        <v>16758</v>
      </c>
      <c r="E31" s="147">
        <v>41754</v>
      </c>
      <c r="F31" s="156">
        <f t="shared" si="0"/>
        <v>2.6465571699305115</v>
      </c>
      <c r="G31" s="156">
        <f t="shared" si="1"/>
        <v>-0.59864923121138092</v>
      </c>
    </row>
    <row r="32" spans="1:7" ht="15">
      <c r="A32" s="16" t="s">
        <v>23</v>
      </c>
      <c r="B32" s="147">
        <v>1600</v>
      </c>
      <c r="C32" s="147">
        <v>1600</v>
      </c>
      <c r="D32" s="147">
        <v>4507</v>
      </c>
      <c r="E32" s="147">
        <v>1794</v>
      </c>
      <c r="F32" s="156">
        <f t="shared" si="0"/>
        <v>2.816875</v>
      </c>
      <c r="G32" s="156">
        <f t="shared" si="1"/>
        <v>1.5122630992196209</v>
      </c>
    </row>
    <row r="33" spans="1:7" ht="15">
      <c r="A33" s="17" t="s">
        <v>1326</v>
      </c>
      <c r="B33" s="147"/>
      <c r="C33" s="147"/>
      <c r="D33" s="147"/>
      <c r="E33" s="147"/>
      <c r="F33" s="156" t="str">
        <f t="shared" si="0"/>
        <v/>
      </c>
      <c r="G33" s="156" t="str">
        <f t="shared" si="1"/>
        <v/>
      </c>
    </row>
    <row r="34" spans="1:7" ht="15">
      <c r="A34" s="17" t="s">
        <v>1327</v>
      </c>
      <c r="B34" s="147"/>
      <c r="C34" s="147"/>
      <c r="D34" s="147"/>
      <c r="E34" s="147"/>
      <c r="F34" s="156" t="str">
        <f t="shared" si="0"/>
        <v/>
      </c>
      <c r="G34" s="156" t="str">
        <f t="shared" si="1"/>
        <v/>
      </c>
    </row>
    <row r="35" spans="1:7" ht="15">
      <c r="A35" s="17" t="s">
        <v>1328</v>
      </c>
      <c r="B35" s="147"/>
      <c r="C35" s="147"/>
      <c r="D35" s="147"/>
      <c r="E35" s="147"/>
      <c r="F35" s="156" t="str">
        <f t="shared" si="0"/>
        <v/>
      </c>
      <c r="G35" s="156" t="str">
        <f t="shared" si="1"/>
        <v/>
      </c>
    </row>
    <row r="36" spans="1:7" ht="15">
      <c r="A36" s="17" t="s">
        <v>1329</v>
      </c>
      <c r="B36" s="147">
        <v>1600</v>
      </c>
      <c r="C36" s="147">
        <v>1600</v>
      </c>
      <c r="D36" s="147">
        <v>4284</v>
      </c>
      <c r="E36" s="147">
        <v>1531</v>
      </c>
      <c r="F36" s="156">
        <f t="shared" si="0"/>
        <v>2.6775000000000002</v>
      </c>
      <c r="G36" s="156">
        <f t="shared" si="1"/>
        <v>1.7981711299804051</v>
      </c>
    </row>
    <row r="37" spans="1:7" ht="15">
      <c r="A37" s="25" t="s">
        <v>1330</v>
      </c>
      <c r="B37" s="147"/>
      <c r="C37" s="147"/>
      <c r="D37" s="147"/>
      <c r="E37" s="147"/>
      <c r="F37" s="156" t="str">
        <f t="shared" si="0"/>
        <v/>
      </c>
      <c r="G37" s="156" t="str">
        <f t="shared" si="1"/>
        <v/>
      </c>
    </row>
    <row r="38" spans="1:7" ht="15">
      <c r="A38" s="25" t="s">
        <v>1331</v>
      </c>
      <c r="B38" s="147"/>
      <c r="C38" s="147"/>
      <c r="D38" s="147"/>
      <c r="E38" s="147"/>
      <c r="F38" s="156" t="str">
        <f t="shared" si="0"/>
        <v/>
      </c>
      <c r="G38" s="156" t="str">
        <f t="shared" si="1"/>
        <v/>
      </c>
    </row>
    <row r="39" spans="1:7" ht="15">
      <c r="A39" s="17" t="s">
        <v>1332</v>
      </c>
      <c r="B39" s="147"/>
      <c r="C39" s="147"/>
      <c r="D39" s="147"/>
      <c r="E39" s="147"/>
      <c r="F39" s="156" t="str">
        <f t="shared" si="0"/>
        <v/>
      </c>
      <c r="G39" s="156" t="str">
        <f t="shared" si="1"/>
        <v/>
      </c>
    </row>
    <row r="40" spans="1:7" ht="15">
      <c r="A40" s="17" t="s">
        <v>1333</v>
      </c>
      <c r="B40" s="147"/>
      <c r="C40" s="147"/>
      <c r="D40" s="147"/>
      <c r="E40" s="147"/>
      <c r="F40" s="156" t="str">
        <f t="shared" si="0"/>
        <v/>
      </c>
      <c r="G40" s="156" t="str">
        <f t="shared" si="1"/>
        <v/>
      </c>
    </row>
    <row r="41" spans="1:7" ht="15">
      <c r="A41" s="17" t="s">
        <v>1334</v>
      </c>
      <c r="B41" s="147"/>
      <c r="C41" s="147"/>
      <c r="D41" s="147"/>
      <c r="E41" s="147"/>
      <c r="F41" s="156" t="str">
        <f t="shared" si="0"/>
        <v/>
      </c>
      <c r="G41" s="156" t="str">
        <f t="shared" si="1"/>
        <v/>
      </c>
    </row>
    <row r="42" spans="1:7" ht="15">
      <c r="A42" s="17" t="s">
        <v>1335</v>
      </c>
      <c r="B42" s="147"/>
      <c r="C42" s="147"/>
      <c r="D42" s="147">
        <v>223</v>
      </c>
      <c r="E42" s="147">
        <v>263</v>
      </c>
      <c r="F42" s="156" t="str">
        <f t="shared" si="0"/>
        <v/>
      </c>
      <c r="G42" s="156">
        <f t="shared" si="1"/>
        <v>-0.15209125475285171</v>
      </c>
    </row>
    <row r="43" spans="1:7" ht="15">
      <c r="A43" s="15" t="s">
        <v>24</v>
      </c>
      <c r="B43" s="147">
        <v>309408</v>
      </c>
      <c r="C43" s="147">
        <v>395160</v>
      </c>
      <c r="D43" s="147">
        <v>408270</v>
      </c>
      <c r="E43" s="147">
        <v>413167</v>
      </c>
      <c r="F43" s="156">
        <f t="shared" si="0"/>
        <v>1.0331764348618282</v>
      </c>
      <c r="G43" s="156">
        <f t="shared" si="1"/>
        <v>-1.1852350260306366E-2</v>
      </c>
    </row>
  </sheetData>
  <mergeCells count="8">
    <mergeCell ref="A2:G2"/>
    <mergeCell ref="A4:A5"/>
    <mergeCell ref="B4:B5"/>
    <mergeCell ref="C4:C5"/>
    <mergeCell ref="D4:D5"/>
    <mergeCell ref="F4:F5"/>
    <mergeCell ref="G4:G5"/>
    <mergeCell ref="E4:E5"/>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U1401"/>
  <sheetViews>
    <sheetView showZeros="0" workbookViewId="0">
      <selection activeCell="H4" sqref="H4"/>
    </sheetView>
  </sheetViews>
  <sheetFormatPr defaultColWidth="6.75" defaultRowHeight="14.25"/>
  <cols>
    <col min="1" max="1" width="44.375" customWidth="1"/>
    <col min="2" max="5" width="13.875" customWidth="1"/>
    <col min="6" max="7" width="13.875" style="158" customWidth="1"/>
    <col min="8" max="9" width="9" customWidth="1"/>
    <col min="10" max="14" width="6.375" customWidth="1"/>
    <col min="15" max="47" width="9" customWidth="1"/>
  </cols>
  <sheetData>
    <row r="1" spans="1:47" ht="15">
      <c r="A1" s="107" t="s">
        <v>1346</v>
      </c>
      <c r="B1" s="88"/>
      <c r="C1" s="88"/>
      <c r="D1" s="88"/>
      <c r="E1" s="88"/>
      <c r="F1" s="159"/>
      <c r="G1" s="159"/>
    </row>
    <row r="2" spans="1:47" ht="20.25">
      <c r="A2" s="176" t="s">
        <v>1777</v>
      </c>
      <c r="B2" s="176"/>
      <c r="C2" s="176"/>
      <c r="D2" s="176"/>
      <c r="E2" s="176"/>
      <c r="F2" s="176"/>
      <c r="G2" s="17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47" ht="20.25">
      <c r="A3" s="89"/>
      <c r="B3" s="90"/>
      <c r="C3" s="91" t="s">
        <v>1</v>
      </c>
      <c r="D3" s="88"/>
      <c r="E3" s="88"/>
      <c r="F3" s="19"/>
      <c r="G3" s="92" t="s">
        <v>2</v>
      </c>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row>
    <row r="4" spans="1:47">
      <c r="A4" s="29" t="s">
        <v>15</v>
      </c>
      <c r="B4" s="29" t="s">
        <v>1323</v>
      </c>
      <c r="C4" s="80" t="s">
        <v>1751</v>
      </c>
      <c r="D4" s="29" t="s">
        <v>5</v>
      </c>
      <c r="E4" s="29" t="s">
        <v>1324</v>
      </c>
      <c r="F4" s="29" t="s">
        <v>6</v>
      </c>
      <c r="G4" s="29" t="s">
        <v>7</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30"/>
    </row>
    <row r="5" spans="1:47" ht="15">
      <c r="A5" s="132" t="s">
        <v>1758</v>
      </c>
      <c r="B5" s="147">
        <v>53853</v>
      </c>
      <c r="C5" s="147">
        <v>42745</v>
      </c>
      <c r="D5" s="147">
        <v>42522</v>
      </c>
      <c r="E5" s="147">
        <v>51846</v>
      </c>
      <c r="F5" s="160">
        <f>D5/C5</f>
        <v>0.99478301555737514</v>
      </c>
      <c r="G5" s="156">
        <f>IF(E5=0,"",(D5-E5)/E5*100%)</f>
        <v>-0.1798402962620067</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row>
    <row r="6" spans="1:47" ht="15">
      <c r="A6" s="93" t="s">
        <v>1325</v>
      </c>
      <c r="B6" s="147">
        <v>581</v>
      </c>
      <c r="C6" s="147">
        <v>1090</v>
      </c>
      <c r="D6" s="147">
        <v>1090</v>
      </c>
      <c r="E6" s="147">
        <v>1182</v>
      </c>
      <c r="F6" s="160">
        <f t="shared" ref="F6:F69" si="0">D6/C6</f>
        <v>1</v>
      </c>
      <c r="G6" s="156">
        <f t="shared" ref="G6:G69" si="1">IF(E6=0,"",(D6-E6)/E6*100%)</f>
        <v>-7.7834179357021999E-2</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15">
      <c r="A7" s="93" t="s">
        <v>1761</v>
      </c>
      <c r="B7" s="147">
        <v>362</v>
      </c>
      <c r="C7" s="147">
        <v>657</v>
      </c>
      <c r="D7" s="147">
        <v>657</v>
      </c>
      <c r="E7" s="147">
        <v>695</v>
      </c>
      <c r="F7" s="160">
        <f t="shared" si="0"/>
        <v>1</v>
      </c>
      <c r="G7" s="156">
        <f t="shared" si="1"/>
        <v>-5.4676258992805753E-2</v>
      </c>
    </row>
    <row r="8" spans="1:47" ht="15">
      <c r="A8" s="93" t="s">
        <v>1760</v>
      </c>
      <c r="B8" s="147">
        <v>30</v>
      </c>
      <c r="C8" s="147">
        <v>141</v>
      </c>
      <c r="D8" s="147">
        <v>141</v>
      </c>
      <c r="E8" s="147">
        <v>181</v>
      </c>
      <c r="F8" s="160">
        <f t="shared" si="0"/>
        <v>1</v>
      </c>
      <c r="G8" s="156">
        <f t="shared" si="1"/>
        <v>-0.22099447513812154</v>
      </c>
    </row>
    <row r="9" spans="1:47" ht="15">
      <c r="A9" s="94" t="s">
        <v>1759</v>
      </c>
      <c r="B9" s="147"/>
      <c r="C9" s="147">
        <v>0</v>
      </c>
      <c r="D9" s="147">
        <v>0</v>
      </c>
      <c r="E9" s="147">
        <v>0</v>
      </c>
      <c r="F9" s="160"/>
      <c r="G9" s="156" t="str">
        <f t="shared" si="1"/>
        <v/>
      </c>
    </row>
    <row r="10" spans="1:47" ht="15">
      <c r="A10" s="94" t="s">
        <v>143</v>
      </c>
      <c r="B10" s="147">
        <v>110</v>
      </c>
      <c r="C10" s="147">
        <v>110</v>
      </c>
      <c r="D10" s="147">
        <v>110</v>
      </c>
      <c r="E10" s="147">
        <v>166</v>
      </c>
      <c r="F10" s="160">
        <f t="shared" si="0"/>
        <v>1</v>
      </c>
      <c r="G10" s="156">
        <f t="shared" si="1"/>
        <v>-0.33734939759036142</v>
      </c>
    </row>
    <row r="11" spans="1:47" ht="15">
      <c r="A11" s="94" t="s">
        <v>144</v>
      </c>
      <c r="B11" s="147"/>
      <c r="C11" s="147">
        <v>0</v>
      </c>
      <c r="D11" s="147">
        <v>0</v>
      </c>
      <c r="E11" s="147">
        <v>0</v>
      </c>
      <c r="F11" s="160"/>
      <c r="G11" s="156" t="str">
        <f t="shared" si="1"/>
        <v/>
      </c>
    </row>
    <row r="12" spans="1:47" ht="15">
      <c r="A12" s="94" t="s">
        <v>145</v>
      </c>
      <c r="B12" s="147">
        <v>10</v>
      </c>
      <c r="C12" s="147">
        <v>10</v>
      </c>
      <c r="D12" s="147">
        <v>10</v>
      </c>
      <c r="E12" s="147">
        <v>10</v>
      </c>
      <c r="F12" s="160">
        <f t="shared" si="0"/>
        <v>1</v>
      </c>
      <c r="G12" s="156">
        <f t="shared" si="1"/>
        <v>0</v>
      </c>
    </row>
    <row r="13" spans="1:47" ht="15">
      <c r="A13" s="94" t="s">
        <v>146</v>
      </c>
      <c r="B13" s="147">
        <v>23</v>
      </c>
      <c r="C13" s="147">
        <v>0</v>
      </c>
      <c r="D13" s="147">
        <v>0</v>
      </c>
      <c r="E13" s="147">
        <v>40</v>
      </c>
      <c r="F13" s="160"/>
      <c r="G13" s="156">
        <f t="shared" si="1"/>
        <v>-1</v>
      </c>
    </row>
    <row r="14" spans="1:47" ht="15">
      <c r="A14" s="94" t="s">
        <v>147</v>
      </c>
      <c r="B14" s="147"/>
      <c r="C14" s="147">
        <v>36</v>
      </c>
      <c r="D14" s="147">
        <v>36</v>
      </c>
      <c r="E14" s="147">
        <v>6</v>
      </c>
      <c r="F14" s="160">
        <f t="shared" si="0"/>
        <v>1</v>
      </c>
      <c r="G14" s="156">
        <f t="shared" si="1"/>
        <v>5</v>
      </c>
    </row>
    <row r="15" spans="1:47" ht="15">
      <c r="A15" s="94" t="s">
        <v>148</v>
      </c>
      <c r="B15" s="147">
        <v>5</v>
      </c>
      <c r="C15" s="147">
        <v>5</v>
      </c>
      <c r="D15" s="147">
        <v>5</v>
      </c>
      <c r="E15" s="147">
        <v>5</v>
      </c>
      <c r="F15" s="160">
        <f t="shared" si="0"/>
        <v>1</v>
      </c>
      <c r="G15" s="156">
        <f t="shared" si="1"/>
        <v>0</v>
      </c>
    </row>
    <row r="16" spans="1:47" ht="15">
      <c r="A16" s="94" t="s">
        <v>149</v>
      </c>
      <c r="B16" s="147"/>
      <c r="C16" s="147">
        <v>0</v>
      </c>
      <c r="D16" s="147">
        <v>0</v>
      </c>
      <c r="E16" s="147">
        <v>0</v>
      </c>
      <c r="F16" s="160"/>
      <c r="G16" s="156" t="str">
        <f t="shared" si="1"/>
        <v/>
      </c>
    </row>
    <row r="17" spans="1:7" ht="15">
      <c r="A17" s="94" t="s">
        <v>150</v>
      </c>
      <c r="B17" s="147">
        <v>41</v>
      </c>
      <c r="C17" s="147">
        <v>131</v>
      </c>
      <c r="D17" s="147">
        <v>131</v>
      </c>
      <c r="E17" s="147">
        <v>79</v>
      </c>
      <c r="F17" s="160">
        <f t="shared" si="0"/>
        <v>1</v>
      </c>
      <c r="G17" s="156">
        <f t="shared" si="1"/>
        <v>0.65822784810126578</v>
      </c>
    </row>
    <row r="18" spans="1:7" ht="15">
      <c r="A18" s="94" t="s">
        <v>151</v>
      </c>
      <c r="B18" s="147">
        <v>487</v>
      </c>
      <c r="C18" s="147">
        <v>766</v>
      </c>
      <c r="D18" s="147">
        <v>766</v>
      </c>
      <c r="E18" s="147">
        <v>876</v>
      </c>
      <c r="F18" s="160">
        <f t="shared" si="0"/>
        <v>1</v>
      </c>
      <c r="G18" s="156">
        <f t="shared" si="1"/>
        <v>-0.12557077625570776</v>
      </c>
    </row>
    <row r="19" spans="1:7" ht="15">
      <c r="A19" s="94" t="s">
        <v>152</v>
      </c>
      <c r="B19" s="147">
        <v>290</v>
      </c>
      <c r="C19" s="147">
        <v>456</v>
      </c>
      <c r="D19" s="147">
        <v>456</v>
      </c>
      <c r="E19" s="147">
        <v>643</v>
      </c>
      <c r="F19" s="160">
        <f t="shared" si="0"/>
        <v>1</v>
      </c>
      <c r="G19" s="156">
        <f t="shared" si="1"/>
        <v>-0.29082426127527217</v>
      </c>
    </row>
    <row r="20" spans="1:7" ht="15">
      <c r="A20" s="94" t="s">
        <v>153</v>
      </c>
      <c r="B20" s="147">
        <v>40</v>
      </c>
      <c r="C20" s="147">
        <v>53</v>
      </c>
      <c r="D20" s="147">
        <v>53</v>
      </c>
      <c r="E20" s="147">
        <v>51</v>
      </c>
      <c r="F20" s="160">
        <f t="shared" si="0"/>
        <v>1</v>
      </c>
      <c r="G20" s="156">
        <f t="shared" si="1"/>
        <v>3.9215686274509803E-2</v>
      </c>
    </row>
    <row r="21" spans="1:7" ht="15">
      <c r="A21" s="94" t="s">
        <v>154</v>
      </c>
      <c r="B21" s="147">
        <v>0</v>
      </c>
      <c r="C21" s="147">
        <v>0</v>
      </c>
      <c r="D21" s="147">
        <v>0</v>
      </c>
      <c r="E21" s="147">
        <v>0</v>
      </c>
      <c r="F21" s="160"/>
      <c r="G21" s="156" t="str">
        <f t="shared" si="1"/>
        <v/>
      </c>
    </row>
    <row r="22" spans="1:7" ht="15">
      <c r="A22" s="94" t="s">
        <v>155</v>
      </c>
      <c r="B22" s="147">
        <v>85</v>
      </c>
      <c r="C22" s="147">
        <v>96</v>
      </c>
      <c r="D22" s="147">
        <v>96</v>
      </c>
      <c r="E22" s="147">
        <v>66</v>
      </c>
      <c r="F22" s="160">
        <f t="shared" si="0"/>
        <v>1</v>
      </c>
      <c r="G22" s="156">
        <f t="shared" si="1"/>
        <v>0.45454545454545453</v>
      </c>
    </row>
    <row r="23" spans="1:7" ht="15">
      <c r="A23" s="94" t="s">
        <v>156</v>
      </c>
      <c r="B23" s="147">
        <v>10</v>
      </c>
      <c r="C23" s="147">
        <v>12</v>
      </c>
      <c r="D23" s="147">
        <v>12</v>
      </c>
      <c r="E23" s="147">
        <v>12</v>
      </c>
      <c r="F23" s="160">
        <f t="shared" si="0"/>
        <v>1</v>
      </c>
      <c r="G23" s="156">
        <f t="shared" si="1"/>
        <v>0</v>
      </c>
    </row>
    <row r="24" spans="1:7" ht="15">
      <c r="A24" s="94" t="s">
        <v>157</v>
      </c>
      <c r="B24" s="147">
        <v>5</v>
      </c>
      <c r="C24" s="147">
        <v>29</v>
      </c>
      <c r="D24" s="147">
        <v>29</v>
      </c>
      <c r="E24" s="147">
        <v>5</v>
      </c>
      <c r="F24" s="160">
        <f t="shared" si="0"/>
        <v>1</v>
      </c>
      <c r="G24" s="156">
        <f t="shared" si="1"/>
        <v>4.8</v>
      </c>
    </row>
    <row r="25" spans="1:7" ht="15">
      <c r="A25" s="94" t="s">
        <v>149</v>
      </c>
      <c r="B25" s="147">
        <v>0</v>
      </c>
      <c r="C25" s="147">
        <v>0</v>
      </c>
      <c r="D25" s="147">
        <v>0</v>
      </c>
      <c r="E25" s="147">
        <v>0</v>
      </c>
      <c r="F25" s="160"/>
      <c r="G25" s="156" t="str">
        <f t="shared" si="1"/>
        <v/>
      </c>
    </row>
    <row r="26" spans="1:7" ht="15">
      <c r="A26" s="94" t="s">
        <v>158</v>
      </c>
      <c r="B26" s="147">
        <v>57</v>
      </c>
      <c r="C26" s="147">
        <v>120</v>
      </c>
      <c r="D26" s="147">
        <v>120</v>
      </c>
      <c r="E26" s="147">
        <v>99</v>
      </c>
      <c r="F26" s="160">
        <f t="shared" si="0"/>
        <v>1</v>
      </c>
      <c r="G26" s="156">
        <f t="shared" si="1"/>
        <v>0.21212121212121213</v>
      </c>
    </row>
    <row r="27" spans="1:7" ht="15">
      <c r="A27" s="94" t="s">
        <v>159</v>
      </c>
      <c r="B27" s="147">
        <v>31738</v>
      </c>
      <c r="C27" s="147">
        <v>25793</v>
      </c>
      <c r="D27" s="147">
        <v>25570</v>
      </c>
      <c r="E27" s="147">
        <v>31236</v>
      </c>
      <c r="F27" s="160">
        <f t="shared" si="0"/>
        <v>0.99135424339937195</v>
      </c>
      <c r="G27" s="156">
        <f t="shared" si="1"/>
        <v>-0.18139326418235369</v>
      </c>
    </row>
    <row r="28" spans="1:7" ht="15">
      <c r="A28" s="94" t="s">
        <v>152</v>
      </c>
      <c r="B28" s="147">
        <v>12286</v>
      </c>
      <c r="C28" s="147">
        <v>11632</v>
      </c>
      <c r="D28" s="147">
        <v>11632</v>
      </c>
      <c r="E28" s="147">
        <v>12063</v>
      </c>
      <c r="F28" s="160">
        <f t="shared" si="0"/>
        <v>1</v>
      </c>
      <c r="G28" s="156">
        <f t="shared" si="1"/>
        <v>-3.572908894968084E-2</v>
      </c>
    </row>
    <row r="29" spans="1:7" ht="15">
      <c r="A29" s="94" t="s">
        <v>153</v>
      </c>
      <c r="B29" s="147">
        <v>135</v>
      </c>
      <c r="C29" s="147">
        <v>54</v>
      </c>
      <c r="D29" s="147">
        <v>54</v>
      </c>
      <c r="E29" s="147">
        <v>169</v>
      </c>
      <c r="F29" s="160">
        <f t="shared" si="0"/>
        <v>1</v>
      </c>
      <c r="G29" s="156">
        <f t="shared" si="1"/>
        <v>-0.68047337278106512</v>
      </c>
    </row>
    <row r="30" spans="1:7" ht="15">
      <c r="A30" s="94" t="s">
        <v>154</v>
      </c>
      <c r="B30" s="147">
        <v>832</v>
      </c>
      <c r="C30" s="147">
        <v>788</v>
      </c>
      <c r="D30" s="147">
        <v>788</v>
      </c>
      <c r="E30" s="147">
        <v>723</v>
      </c>
      <c r="F30" s="160">
        <f t="shared" si="0"/>
        <v>1</v>
      </c>
      <c r="G30" s="156">
        <f t="shared" si="1"/>
        <v>8.9903181189488243E-2</v>
      </c>
    </row>
    <row r="31" spans="1:7" ht="15">
      <c r="A31" s="94" t="s">
        <v>160</v>
      </c>
      <c r="B31" s="147"/>
      <c r="C31" s="147">
        <v>0</v>
      </c>
      <c r="D31" s="147">
        <v>0</v>
      </c>
      <c r="E31" s="147">
        <v>0</v>
      </c>
      <c r="F31" s="160"/>
      <c r="G31" s="156" t="str">
        <f t="shared" si="1"/>
        <v/>
      </c>
    </row>
    <row r="32" spans="1:7" ht="15">
      <c r="A32" s="94" t="s">
        <v>161</v>
      </c>
      <c r="B32" s="147"/>
      <c r="C32" s="147">
        <v>0</v>
      </c>
      <c r="D32" s="147">
        <v>0</v>
      </c>
      <c r="E32" s="147">
        <v>190</v>
      </c>
      <c r="F32" s="160"/>
      <c r="G32" s="156">
        <f t="shared" si="1"/>
        <v>-1</v>
      </c>
    </row>
    <row r="33" spans="1:7" ht="15">
      <c r="A33" s="94" t="s">
        <v>162</v>
      </c>
      <c r="B33" s="147"/>
      <c r="C33" s="147">
        <v>0</v>
      </c>
      <c r="D33" s="147">
        <v>0</v>
      </c>
      <c r="E33" s="147">
        <v>0</v>
      </c>
      <c r="F33" s="160"/>
      <c r="G33" s="156" t="str">
        <f t="shared" si="1"/>
        <v/>
      </c>
    </row>
    <row r="34" spans="1:7" ht="15">
      <c r="A34" s="94" t="s">
        <v>163</v>
      </c>
      <c r="B34" s="147">
        <v>70</v>
      </c>
      <c r="C34" s="147">
        <v>26</v>
      </c>
      <c r="D34" s="147">
        <v>26</v>
      </c>
      <c r="E34" s="147">
        <v>70</v>
      </c>
      <c r="F34" s="160">
        <f t="shared" si="0"/>
        <v>1</v>
      </c>
      <c r="G34" s="156">
        <f t="shared" si="1"/>
        <v>-0.62857142857142856</v>
      </c>
    </row>
    <row r="35" spans="1:7" ht="15">
      <c r="A35" s="94" t="s">
        <v>164</v>
      </c>
      <c r="B35" s="147">
        <v>906</v>
      </c>
      <c r="C35" s="147">
        <v>796</v>
      </c>
      <c r="D35" s="147">
        <v>796</v>
      </c>
      <c r="E35" s="147">
        <v>851</v>
      </c>
      <c r="F35" s="160">
        <f t="shared" si="0"/>
        <v>1</v>
      </c>
      <c r="G35" s="156">
        <f t="shared" si="1"/>
        <v>-6.4629847238542884E-2</v>
      </c>
    </row>
    <row r="36" spans="1:7" ht="15">
      <c r="A36" s="94" t="s">
        <v>165</v>
      </c>
      <c r="B36" s="147"/>
      <c r="C36" s="147">
        <v>0</v>
      </c>
      <c r="D36" s="147">
        <v>0</v>
      </c>
      <c r="E36" s="147">
        <v>0</v>
      </c>
      <c r="F36" s="160"/>
      <c r="G36" s="156" t="str">
        <f t="shared" si="1"/>
        <v/>
      </c>
    </row>
    <row r="37" spans="1:7" ht="15">
      <c r="A37" s="94" t="s">
        <v>149</v>
      </c>
      <c r="B37" s="147">
        <v>3354</v>
      </c>
      <c r="C37" s="147">
        <v>3212</v>
      </c>
      <c r="D37" s="147">
        <v>3212</v>
      </c>
      <c r="E37" s="147">
        <v>3256</v>
      </c>
      <c r="F37" s="160">
        <f t="shared" si="0"/>
        <v>1</v>
      </c>
      <c r="G37" s="156">
        <f t="shared" si="1"/>
        <v>-1.3513513513513514E-2</v>
      </c>
    </row>
    <row r="38" spans="1:7" ht="15">
      <c r="A38" s="94" t="s">
        <v>166</v>
      </c>
      <c r="B38" s="147">
        <v>14155</v>
      </c>
      <c r="C38" s="147">
        <v>9285</v>
      </c>
      <c r="D38" s="147">
        <v>9062</v>
      </c>
      <c r="E38" s="147">
        <v>13914</v>
      </c>
      <c r="F38" s="160">
        <f t="shared" si="0"/>
        <v>0.97598276790522343</v>
      </c>
      <c r="G38" s="156">
        <f t="shared" si="1"/>
        <v>-0.34871352594509125</v>
      </c>
    </row>
    <row r="39" spans="1:7" ht="15">
      <c r="A39" s="94" t="s">
        <v>167</v>
      </c>
      <c r="B39" s="147">
        <v>499</v>
      </c>
      <c r="C39" s="147">
        <v>734</v>
      </c>
      <c r="D39" s="147">
        <v>734</v>
      </c>
      <c r="E39" s="147">
        <v>811</v>
      </c>
      <c r="F39" s="160">
        <f t="shared" si="0"/>
        <v>1</v>
      </c>
      <c r="G39" s="156">
        <f t="shared" si="1"/>
        <v>-9.4944512946979032E-2</v>
      </c>
    </row>
    <row r="40" spans="1:7" ht="15">
      <c r="A40" s="94" t="s">
        <v>152</v>
      </c>
      <c r="B40" s="147">
        <v>359</v>
      </c>
      <c r="C40" s="147">
        <v>486</v>
      </c>
      <c r="D40" s="147">
        <v>486</v>
      </c>
      <c r="E40" s="147">
        <v>535</v>
      </c>
      <c r="F40" s="160">
        <f t="shared" si="0"/>
        <v>1</v>
      </c>
      <c r="G40" s="156">
        <f t="shared" si="1"/>
        <v>-9.1588785046728974E-2</v>
      </c>
    </row>
    <row r="41" spans="1:7" ht="15">
      <c r="A41" s="94" t="s">
        <v>153</v>
      </c>
      <c r="B41" s="147">
        <v>48</v>
      </c>
      <c r="C41" s="147">
        <v>33</v>
      </c>
      <c r="D41" s="147">
        <v>33</v>
      </c>
      <c r="E41" s="147">
        <v>93</v>
      </c>
      <c r="F41" s="160">
        <f t="shared" si="0"/>
        <v>1</v>
      </c>
      <c r="G41" s="156">
        <f t="shared" si="1"/>
        <v>-0.64516129032258063</v>
      </c>
    </row>
    <row r="42" spans="1:7" ht="15">
      <c r="A42" s="94" t="s">
        <v>154</v>
      </c>
      <c r="B42" s="147">
        <v>0</v>
      </c>
      <c r="C42" s="147">
        <v>0</v>
      </c>
      <c r="D42" s="147">
        <v>0</v>
      </c>
      <c r="E42" s="147">
        <v>0</v>
      </c>
      <c r="F42" s="160"/>
      <c r="G42" s="156" t="str">
        <f t="shared" si="1"/>
        <v/>
      </c>
    </row>
    <row r="43" spans="1:7" ht="15">
      <c r="A43" s="94" t="s">
        <v>168</v>
      </c>
      <c r="B43" s="147">
        <v>0</v>
      </c>
      <c r="C43" s="147">
        <v>0</v>
      </c>
      <c r="D43" s="147">
        <v>0</v>
      </c>
      <c r="E43" s="147">
        <v>0</v>
      </c>
      <c r="F43" s="160"/>
      <c r="G43" s="156" t="str">
        <f t="shared" si="1"/>
        <v/>
      </c>
    </row>
    <row r="44" spans="1:7" ht="15">
      <c r="A44" s="94" t="s">
        <v>169</v>
      </c>
      <c r="B44" s="147">
        <v>0</v>
      </c>
      <c r="C44" s="147">
        <v>0</v>
      </c>
      <c r="D44" s="147">
        <v>0</v>
      </c>
      <c r="E44" s="147">
        <v>0</v>
      </c>
      <c r="F44" s="160"/>
      <c r="G44" s="156" t="str">
        <f t="shared" si="1"/>
        <v/>
      </c>
    </row>
    <row r="45" spans="1:7" ht="15">
      <c r="A45" s="94" t="s">
        <v>170</v>
      </c>
      <c r="B45" s="147"/>
      <c r="C45" s="147">
        <v>0</v>
      </c>
      <c r="D45" s="147">
        <v>0</v>
      </c>
      <c r="E45" s="147">
        <v>54</v>
      </c>
      <c r="F45" s="160"/>
      <c r="G45" s="156">
        <f t="shared" si="1"/>
        <v>-1</v>
      </c>
    </row>
    <row r="46" spans="1:7" ht="15">
      <c r="A46" s="94" t="s">
        <v>171</v>
      </c>
      <c r="B46" s="147">
        <v>0</v>
      </c>
      <c r="C46" s="147">
        <v>0</v>
      </c>
      <c r="D46" s="147">
        <v>0</v>
      </c>
      <c r="E46" s="147">
        <v>0</v>
      </c>
      <c r="F46" s="160"/>
      <c r="G46" s="156" t="str">
        <f t="shared" si="1"/>
        <v/>
      </c>
    </row>
    <row r="47" spans="1:7" ht="15">
      <c r="A47" s="94" t="s">
        <v>172</v>
      </c>
      <c r="B47" s="147">
        <v>50</v>
      </c>
      <c r="C47" s="147">
        <v>24</v>
      </c>
      <c r="D47" s="147">
        <v>24</v>
      </c>
      <c r="E47" s="147">
        <v>68</v>
      </c>
      <c r="F47" s="160">
        <f t="shared" si="0"/>
        <v>1</v>
      </c>
      <c r="G47" s="156">
        <f t="shared" si="1"/>
        <v>-0.6470588235294118</v>
      </c>
    </row>
    <row r="48" spans="1:7" ht="15">
      <c r="A48" s="94" t="s">
        <v>173</v>
      </c>
      <c r="B48" s="147">
        <v>0</v>
      </c>
      <c r="C48" s="147">
        <v>0</v>
      </c>
      <c r="D48" s="147">
        <v>0</v>
      </c>
      <c r="E48" s="147">
        <v>0</v>
      </c>
      <c r="F48" s="160"/>
      <c r="G48" s="156" t="str">
        <f t="shared" si="1"/>
        <v/>
      </c>
    </row>
    <row r="49" spans="1:7" ht="15">
      <c r="A49" s="94" t="s">
        <v>149</v>
      </c>
      <c r="B49" s="147">
        <v>0</v>
      </c>
      <c r="C49" s="147">
        <v>0</v>
      </c>
      <c r="D49" s="147">
        <v>0</v>
      </c>
      <c r="E49" s="147">
        <v>0</v>
      </c>
      <c r="F49" s="160"/>
      <c r="G49" s="156" t="str">
        <f t="shared" si="1"/>
        <v/>
      </c>
    </row>
    <row r="50" spans="1:7" ht="15">
      <c r="A50" s="94" t="s">
        <v>174</v>
      </c>
      <c r="B50" s="147">
        <v>42</v>
      </c>
      <c r="C50" s="147">
        <v>191</v>
      </c>
      <c r="D50" s="147">
        <v>191</v>
      </c>
      <c r="E50" s="147">
        <v>61</v>
      </c>
      <c r="F50" s="160">
        <f t="shared" si="0"/>
        <v>1</v>
      </c>
      <c r="G50" s="156">
        <f t="shared" si="1"/>
        <v>2.1311475409836067</v>
      </c>
    </row>
    <row r="51" spans="1:7" ht="15">
      <c r="A51" s="94" t="s">
        <v>175</v>
      </c>
      <c r="B51" s="147">
        <v>461</v>
      </c>
      <c r="C51" s="147">
        <v>651</v>
      </c>
      <c r="D51" s="147">
        <v>651</v>
      </c>
      <c r="E51" s="147">
        <v>657</v>
      </c>
      <c r="F51" s="160">
        <f t="shared" si="0"/>
        <v>1</v>
      </c>
      <c r="G51" s="156">
        <f t="shared" si="1"/>
        <v>-9.1324200913242004E-3</v>
      </c>
    </row>
    <row r="52" spans="1:7" ht="15">
      <c r="A52" s="94" t="s">
        <v>152</v>
      </c>
      <c r="B52" s="147">
        <v>167</v>
      </c>
      <c r="C52" s="147">
        <v>164</v>
      </c>
      <c r="D52" s="147">
        <v>164</v>
      </c>
      <c r="E52" s="147">
        <v>165</v>
      </c>
      <c r="F52" s="160">
        <f t="shared" si="0"/>
        <v>1</v>
      </c>
      <c r="G52" s="156">
        <f t="shared" si="1"/>
        <v>-6.0606060606060606E-3</v>
      </c>
    </row>
    <row r="53" spans="1:7" ht="15">
      <c r="A53" s="94" t="s">
        <v>153</v>
      </c>
      <c r="B53" s="147">
        <v>10</v>
      </c>
      <c r="C53" s="147">
        <v>14</v>
      </c>
      <c r="D53" s="147">
        <v>14</v>
      </c>
      <c r="E53" s="147">
        <v>15</v>
      </c>
      <c r="F53" s="160">
        <f t="shared" si="0"/>
        <v>1</v>
      </c>
      <c r="G53" s="156">
        <f t="shared" si="1"/>
        <v>-6.6666666666666666E-2</v>
      </c>
    </row>
    <row r="54" spans="1:7" ht="15">
      <c r="A54" s="94" t="s">
        <v>154</v>
      </c>
      <c r="B54" s="147">
        <v>0</v>
      </c>
      <c r="C54" s="147">
        <v>0</v>
      </c>
      <c r="D54" s="147">
        <v>0</v>
      </c>
      <c r="E54" s="147">
        <v>0</v>
      </c>
      <c r="F54" s="160"/>
      <c r="G54" s="156" t="str">
        <f t="shared" si="1"/>
        <v/>
      </c>
    </row>
    <row r="55" spans="1:7" ht="15">
      <c r="A55" s="94" t="s">
        <v>176</v>
      </c>
      <c r="B55" s="147">
        <v>0</v>
      </c>
      <c r="C55" s="147">
        <v>0</v>
      </c>
      <c r="D55" s="147">
        <v>0</v>
      </c>
      <c r="E55" s="147">
        <v>0</v>
      </c>
      <c r="F55" s="160"/>
      <c r="G55" s="156" t="str">
        <f t="shared" si="1"/>
        <v/>
      </c>
    </row>
    <row r="56" spans="1:7" ht="15">
      <c r="A56" s="94" t="s">
        <v>177</v>
      </c>
      <c r="B56" s="147">
        <v>30</v>
      </c>
      <c r="C56" s="147">
        <v>69</v>
      </c>
      <c r="D56" s="147">
        <v>69</v>
      </c>
      <c r="E56" s="147">
        <v>30</v>
      </c>
      <c r="F56" s="160">
        <f t="shared" si="0"/>
        <v>1</v>
      </c>
      <c r="G56" s="156">
        <f t="shared" si="1"/>
        <v>1.3</v>
      </c>
    </row>
    <row r="57" spans="1:7" ht="15">
      <c r="A57" s="94" t="s">
        <v>178</v>
      </c>
      <c r="B57" s="147">
        <v>0</v>
      </c>
      <c r="C57" s="147">
        <v>0</v>
      </c>
      <c r="D57" s="147">
        <v>0</v>
      </c>
      <c r="E57" s="147">
        <v>0</v>
      </c>
      <c r="F57" s="160"/>
      <c r="G57" s="156" t="str">
        <f t="shared" si="1"/>
        <v/>
      </c>
    </row>
    <row r="58" spans="1:7" ht="15">
      <c r="A58" s="94" t="s">
        <v>179</v>
      </c>
      <c r="B58" s="147">
        <v>123</v>
      </c>
      <c r="C58" s="147">
        <v>90</v>
      </c>
      <c r="D58" s="147">
        <v>90</v>
      </c>
      <c r="E58" s="147">
        <v>254</v>
      </c>
      <c r="F58" s="160">
        <f t="shared" si="0"/>
        <v>1</v>
      </c>
      <c r="G58" s="156">
        <f t="shared" si="1"/>
        <v>-0.64566929133858264</v>
      </c>
    </row>
    <row r="59" spans="1:7" ht="15">
      <c r="A59" s="94" t="s">
        <v>180</v>
      </c>
      <c r="B59" s="147">
        <v>0</v>
      </c>
      <c r="C59" s="147">
        <v>0</v>
      </c>
      <c r="D59" s="147">
        <v>0</v>
      </c>
      <c r="E59" s="147">
        <v>0</v>
      </c>
      <c r="F59" s="160"/>
      <c r="G59" s="156" t="str">
        <f t="shared" si="1"/>
        <v/>
      </c>
    </row>
    <row r="60" spans="1:7" ht="15">
      <c r="A60" s="94" t="s">
        <v>149</v>
      </c>
      <c r="B60" s="147">
        <v>0</v>
      </c>
      <c r="C60" s="147">
        <v>0</v>
      </c>
      <c r="D60" s="147">
        <v>0</v>
      </c>
      <c r="E60" s="147">
        <v>0</v>
      </c>
      <c r="F60" s="160"/>
      <c r="G60" s="156" t="str">
        <f t="shared" si="1"/>
        <v/>
      </c>
    </row>
    <row r="61" spans="1:7" ht="15">
      <c r="A61" s="94" t="s">
        <v>181</v>
      </c>
      <c r="B61" s="147">
        <v>131</v>
      </c>
      <c r="C61" s="147">
        <v>314</v>
      </c>
      <c r="D61" s="147">
        <v>314</v>
      </c>
      <c r="E61" s="147">
        <v>193</v>
      </c>
      <c r="F61" s="160">
        <f t="shared" si="0"/>
        <v>1</v>
      </c>
      <c r="G61" s="156">
        <f t="shared" si="1"/>
        <v>0.62694300518134716</v>
      </c>
    </row>
    <row r="62" spans="1:7" ht="15">
      <c r="A62" s="94" t="s">
        <v>182</v>
      </c>
      <c r="B62" s="147">
        <v>1858</v>
      </c>
      <c r="C62" s="147">
        <v>2639</v>
      </c>
      <c r="D62" s="147">
        <v>2639</v>
      </c>
      <c r="E62" s="147">
        <v>2624</v>
      </c>
      <c r="F62" s="160">
        <f t="shared" si="0"/>
        <v>1</v>
      </c>
      <c r="G62" s="156">
        <f t="shared" si="1"/>
        <v>5.7164634146341462E-3</v>
      </c>
    </row>
    <row r="63" spans="1:7" ht="15">
      <c r="A63" s="94" t="s">
        <v>152</v>
      </c>
      <c r="B63" s="147">
        <v>1425</v>
      </c>
      <c r="C63" s="147">
        <v>1542</v>
      </c>
      <c r="D63" s="147">
        <v>1542</v>
      </c>
      <c r="E63" s="147">
        <v>1502</v>
      </c>
      <c r="F63" s="160">
        <f t="shared" si="0"/>
        <v>1</v>
      </c>
      <c r="G63" s="156">
        <f t="shared" si="1"/>
        <v>2.6631158455392809E-2</v>
      </c>
    </row>
    <row r="64" spans="1:7" ht="15">
      <c r="A64" s="94" t="s">
        <v>153</v>
      </c>
      <c r="B64" s="147">
        <v>63</v>
      </c>
      <c r="C64" s="147">
        <v>76</v>
      </c>
      <c r="D64" s="147">
        <v>76</v>
      </c>
      <c r="E64" s="147">
        <v>553</v>
      </c>
      <c r="F64" s="160">
        <f t="shared" si="0"/>
        <v>1</v>
      </c>
      <c r="G64" s="156">
        <f t="shared" si="1"/>
        <v>-0.86256781193490051</v>
      </c>
    </row>
    <row r="65" spans="1:7" ht="15">
      <c r="A65" s="94" t="s">
        <v>154</v>
      </c>
      <c r="B65" s="147">
        <v>0</v>
      </c>
      <c r="C65" s="147">
        <v>0</v>
      </c>
      <c r="D65" s="147">
        <v>0</v>
      </c>
      <c r="E65" s="147">
        <v>0</v>
      </c>
      <c r="F65" s="160"/>
      <c r="G65" s="156" t="str">
        <f t="shared" si="1"/>
        <v/>
      </c>
    </row>
    <row r="66" spans="1:7" ht="15">
      <c r="A66" s="94" t="s">
        <v>183</v>
      </c>
      <c r="B66" s="147">
        <v>0</v>
      </c>
      <c r="C66" s="147">
        <v>0</v>
      </c>
      <c r="D66" s="147">
        <v>0</v>
      </c>
      <c r="E66" s="147">
        <v>0</v>
      </c>
      <c r="F66" s="160"/>
      <c r="G66" s="156" t="str">
        <f t="shared" si="1"/>
        <v/>
      </c>
    </row>
    <row r="67" spans="1:7" ht="15">
      <c r="A67" s="94" t="s">
        <v>184</v>
      </c>
      <c r="B67" s="147">
        <v>9</v>
      </c>
      <c r="C67" s="147">
        <v>27</v>
      </c>
      <c r="D67" s="147">
        <v>27</v>
      </c>
      <c r="E67" s="147">
        <v>15</v>
      </c>
      <c r="F67" s="160">
        <f t="shared" si="0"/>
        <v>1</v>
      </c>
      <c r="G67" s="156">
        <f t="shared" si="1"/>
        <v>0.8</v>
      </c>
    </row>
    <row r="68" spans="1:7" ht="15">
      <c r="A68" s="94" t="s">
        <v>185</v>
      </c>
      <c r="B68" s="147">
        <v>25</v>
      </c>
      <c r="C68" s="147">
        <v>20</v>
      </c>
      <c r="D68" s="147">
        <v>20</v>
      </c>
      <c r="E68" s="147">
        <v>25</v>
      </c>
      <c r="F68" s="160">
        <f t="shared" si="0"/>
        <v>1</v>
      </c>
      <c r="G68" s="156">
        <f t="shared" si="1"/>
        <v>-0.2</v>
      </c>
    </row>
    <row r="69" spans="1:7" ht="15">
      <c r="A69" s="94" t="s">
        <v>186</v>
      </c>
      <c r="B69" s="147">
        <v>100</v>
      </c>
      <c r="C69" s="147">
        <v>70</v>
      </c>
      <c r="D69" s="147">
        <v>70</v>
      </c>
      <c r="E69" s="147">
        <v>100</v>
      </c>
      <c r="F69" s="160">
        <f t="shared" si="0"/>
        <v>1</v>
      </c>
      <c r="G69" s="156">
        <f t="shared" si="1"/>
        <v>-0.3</v>
      </c>
    </row>
    <row r="70" spans="1:7" ht="15">
      <c r="A70" s="94" t="s">
        <v>187</v>
      </c>
      <c r="B70" s="147">
        <v>35</v>
      </c>
      <c r="C70" s="147">
        <v>0</v>
      </c>
      <c r="D70" s="147">
        <v>0</v>
      </c>
      <c r="E70" s="147">
        <v>29</v>
      </c>
      <c r="F70" s="160"/>
      <c r="G70" s="156">
        <f t="shared" ref="G70:G133" si="2">IF(E70=0,"",(D70-E70)/E70*100%)</f>
        <v>-1</v>
      </c>
    </row>
    <row r="71" spans="1:7" ht="15">
      <c r="A71" s="94" t="s">
        <v>149</v>
      </c>
      <c r="B71" s="147">
        <v>0</v>
      </c>
      <c r="C71" s="147">
        <v>0</v>
      </c>
      <c r="D71" s="147">
        <v>0</v>
      </c>
      <c r="E71" s="147">
        <v>0</v>
      </c>
      <c r="F71" s="160"/>
      <c r="G71" s="156" t="str">
        <f t="shared" si="2"/>
        <v/>
      </c>
    </row>
    <row r="72" spans="1:7" ht="15">
      <c r="A72" s="94" t="s">
        <v>188</v>
      </c>
      <c r="B72" s="147">
        <v>201</v>
      </c>
      <c r="C72" s="147">
        <v>904</v>
      </c>
      <c r="D72" s="147">
        <v>904</v>
      </c>
      <c r="E72" s="147">
        <v>400</v>
      </c>
      <c r="F72" s="160">
        <f t="shared" ref="F72:F130" si="3">D72/C72</f>
        <v>1</v>
      </c>
      <c r="G72" s="156">
        <f t="shared" si="2"/>
        <v>1.26</v>
      </c>
    </row>
    <row r="73" spans="1:7" ht="15">
      <c r="A73" s="94" t="s">
        <v>189</v>
      </c>
      <c r="B73" s="147">
        <v>2244</v>
      </c>
      <c r="C73" s="147">
        <v>804</v>
      </c>
      <c r="D73" s="147">
        <v>804</v>
      </c>
      <c r="E73" s="147">
        <v>1850</v>
      </c>
      <c r="F73" s="160">
        <f t="shared" si="3"/>
        <v>1</v>
      </c>
      <c r="G73" s="156">
        <f t="shared" si="2"/>
        <v>-0.5654054054054054</v>
      </c>
    </row>
    <row r="74" spans="1:7" ht="15">
      <c r="A74" s="94" t="s">
        <v>152</v>
      </c>
      <c r="B74" s="147">
        <v>2030</v>
      </c>
      <c r="C74" s="147">
        <v>206</v>
      </c>
      <c r="D74" s="147">
        <v>206</v>
      </c>
      <c r="E74" s="147">
        <v>650</v>
      </c>
      <c r="F74" s="160">
        <f t="shared" si="3"/>
        <v>1</v>
      </c>
      <c r="G74" s="156">
        <f t="shared" si="2"/>
        <v>-0.68307692307692303</v>
      </c>
    </row>
    <row r="75" spans="1:7" ht="15">
      <c r="A75" s="94" t="s">
        <v>153</v>
      </c>
      <c r="B75" s="147">
        <v>214</v>
      </c>
      <c r="C75" s="147">
        <v>488</v>
      </c>
      <c r="D75" s="147">
        <v>488</v>
      </c>
      <c r="E75" s="147">
        <v>1020</v>
      </c>
      <c r="F75" s="160">
        <f t="shared" si="3"/>
        <v>1</v>
      </c>
      <c r="G75" s="156">
        <f t="shared" si="2"/>
        <v>-0.52156862745098043</v>
      </c>
    </row>
    <row r="76" spans="1:7" ht="15">
      <c r="A76" s="94" t="s">
        <v>154</v>
      </c>
      <c r="B76" s="147"/>
      <c r="C76" s="147">
        <v>0</v>
      </c>
      <c r="D76" s="147">
        <v>0</v>
      </c>
      <c r="E76" s="147">
        <v>0</v>
      </c>
      <c r="F76" s="160"/>
      <c r="G76" s="156" t="str">
        <f t="shared" si="2"/>
        <v/>
      </c>
    </row>
    <row r="77" spans="1:7" ht="15">
      <c r="A77" s="94" t="s">
        <v>190</v>
      </c>
      <c r="B77" s="147"/>
      <c r="C77" s="147">
        <v>30</v>
      </c>
      <c r="D77" s="147">
        <v>30</v>
      </c>
      <c r="E77" s="147">
        <v>40</v>
      </c>
      <c r="F77" s="160">
        <f t="shared" si="3"/>
        <v>1</v>
      </c>
      <c r="G77" s="156">
        <f t="shared" si="2"/>
        <v>-0.25</v>
      </c>
    </row>
    <row r="78" spans="1:7" ht="15">
      <c r="A78" s="94" t="s">
        <v>191</v>
      </c>
      <c r="B78" s="147"/>
      <c r="C78" s="147">
        <v>0</v>
      </c>
      <c r="D78" s="147">
        <v>0</v>
      </c>
      <c r="E78" s="147">
        <v>0</v>
      </c>
      <c r="F78" s="160"/>
      <c r="G78" s="156" t="str">
        <f t="shared" si="2"/>
        <v/>
      </c>
    </row>
    <row r="79" spans="1:7" ht="15">
      <c r="A79" s="94" t="s">
        <v>192</v>
      </c>
      <c r="B79" s="147"/>
      <c r="C79" s="147">
        <v>0</v>
      </c>
      <c r="D79" s="147">
        <v>0</v>
      </c>
      <c r="E79" s="147">
        <v>0</v>
      </c>
      <c r="F79" s="160"/>
      <c r="G79" s="156" t="str">
        <f t="shared" si="2"/>
        <v/>
      </c>
    </row>
    <row r="80" spans="1:7" ht="15">
      <c r="A80" s="94" t="s">
        <v>193</v>
      </c>
      <c r="B80" s="147"/>
      <c r="C80" s="147">
        <v>10</v>
      </c>
      <c r="D80" s="147">
        <v>10</v>
      </c>
      <c r="E80" s="147">
        <v>20</v>
      </c>
      <c r="F80" s="160">
        <f t="shared" si="3"/>
        <v>1</v>
      </c>
      <c r="G80" s="156">
        <f t="shared" si="2"/>
        <v>-0.5</v>
      </c>
    </row>
    <row r="81" spans="1:7" ht="15">
      <c r="A81" s="94" t="s">
        <v>194</v>
      </c>
      <c r="B81" s="147"/>
      <c r="C81" s="147">
        <v>50</v>
      </c>
      <c r="D81" s="147">
        <v>50</v>
      </c>
      <c r="E81" s="147">
        <v>100</v>
      </c>
      <c r="F81" s="160">
        <f t="shared" si="3"/>
        <v>1</v>
      </c>
      <c r="G81" s="156">
        <f t="shared" si="2"/>
        <v>-0.5</v>
      </c>
    </row>
    <row r="82" spans="1:7" ht="15">
      <c r="A82" s="94" t="s">
        <v>186</v>
      </c>
      <c r="B82" s="147"/>
      <c r="C82" s="147">
        <v>20</v>
      </c>
      <c r="D82" s="147">
        <v>20</v>
      </c>
      <c r="E82" s="147">
        <v>20</v>
      </c>
      <c r="F82" s="160">
        <f t="shared" si="3"/>
        <v>1</v>
      </c>
      <c r="G82" s="156">
        <f t="shared" si="2"/>
        <v>0</v>
      </c>
    </row>
    <row r="83" spans="1:7" ht="15">
      <c r="A83" s="94" t="s">
        <v>149</v>
      </c>
      <c r="B83" s="147"/>
      <c r="C83" s="147">
        <v>0</v>
      </c>
      <c r="D83" s="147">
        <v>0</v>
      </c>
      <c r="E83" s="147">
        <v>0</v>
      </c>
      <c r="F83" s="160"/>
      <c r="G83" s="156" t="str">
        <f t="shared" si="2"/>
        <v/>
      </c>
    </row>
    <row r="84" spans="1:7" ht="15">
      <c r="A84" s="94" t="s">
        <v>195</v>
      </c>
      <c r="B84" s="147"/>
      <c r="C84" s="147">
        <v>0</v>
      </c>
      <c r="D84" s="147">
        <v>0</v>
      </c>
      <c r="E84" s="147">
        <v>0</v>
      </c>
      <c r="F84" s="160"/>
      <c r="G84" s="156" t="str">
        <f t="shared" si="2"/>
        <v/>
      </c>
    </row>
    <row r="85" spans="1:7" ht="15">
      <c r="A85" s="94" t="s">
        <v>196</v>
      </c>
      <c r="B85" s="147">
        <v>274</v>
      </c>
      <c r="C85" s="147">
        <v>442</v>
      </c>
      <c r="D85" s="147">
        <v>442</v>
      </c>
      <c r="E85" s="147">
        <v>280</v>
      </c>
      <c r="F85" s="160">
        <f t="shared" si="3"/>
        <v>1</v>
      </c>
      <c r="G85" s="156">
        <f t="shared" si="2"/>
        <v>0.57857142857142863</v>
      </c>
    </row>
    <row r="86" spans="1:7" ht="15">
      <c r="A86" s="94" t="s">
        <v>152</v>
      </c>
      <c r="B86" s="147">
        <v>204</v>
      </c>
      <c r="C86" s="147">
        <v>228</v>
      </c>
      <c r="D86" s="147">
        <v>228</v>
      </c>
      <c r="E86" s="147">
        <v>192</v>
      </c>
      <c r="F86" s="160">
        <f t="shared" si="3"/>
        <v>1</v>
      </c>
      <c r="G86" s="156">
        <f t="shared" si="2"/>
        <v>0.1875</v>
      </c>
    </row>
    <row r="87" spans="1:7" ht="15">
      <c r="A87" s="94" t="s">
        <v>153</v>
      </c>
      <c r="B87" s="147">
        <v>11</v>
      </c>
      <c r="C87" s="147">
        <v>4</v>
      </c>
      <c r="D87" s="147">
        <v>4</v>
      </c>
      <c r="E87" s="147">
        <v>11</v>
      </c>
      <c r="F87" s="160">
        <f t="shared" si="3"/>
        <v>1</v>
      </c>
      <c r="G87" s="156">
        <f t="shared" si="2"/>
        <v>-0.63636363636363635</v>
      </c>
    </row>
    <row r="88" spans="1:7" ht="15">
      <c r="A88" s="94" t="s">
        <v>154</v>
      </c>
      <c r="B88" s="147"/>
      <c r="C88" s="147">
        <v>0</v>
      </c>
      <c r="D88" s="147">
        <v>0</v>
      </c>
      <c r="E88" s="147">
        <v>0</v>
      </c>
      <c r="F88" s="160"/>
      <c r="G88" s="156" t="str">
        <f t="shared" si="2"/>
        <v/>
      </c>
    </row>
    <row r="89" spans="1:7" ht="15">
      <c r="A89" s="94" t="s">
        <v>197</v>
      </c>
      <c r="B89" s="147">
        <v>57</v>
      </c>
      <c r="C89" s="147">
        <v>210</v>
      </c>
      <c r="D89" s="147">
        <v>210</v>
      </c>
      <c r="E89" s="147">
        <v>70</v>
      </c>
      <c r="F89" s="160">
        <f t="shared" si="3"/>
        <v>1</v>
      </c>
      <c r="G89" s="156">
        <f t="shared" si="2"/>
        <v>2</v>
      </c>
    </row>
    <row r="90" spans="1:7" ht="15">
      <c r="A90" s="94" t="s">
        <v>198</v>
      </c>
      <c r="B90" s="147"/>
      <c r="C90" s="147">
        <v>0</v>
      </c>
      <c r="D90" s="147">
        <v>0</v>
      </c>
      <c r="E90" s="147">
        <v>0</v>
      </c>
      <c r="F90" s="160"/>
      <c r="G90" s="156" t="str">
        <f t="shared" si="2"/>
        <v/>
      </c>
    </row>
    <row r="91" spans="1:7" ht="15">
      <c r="A91" s="94" t="s">
        <v>186</v>
      </c>
      <c r="B91" s="147"/>
      <c r="C91" s="147">
        <v>0</v>
      </c>
      <c r="D91" s="147">
        <v>0</v>
      </c>
      <c r="E91" s="147">
        <v>0</v>
      </c>
      <c r="F91" s="160"/>
      <c r="G91" s="156" t="str">
        <f t="shared" si="2"/>
        <v/>
      </c>
    </row>
    <row r="92" spans="1:7" ht="15">
      <c r="A92" s="94" t="s">
        <v>149</v>
      </c>
      <c r="B92" s="147"/>
      <c r="C92" s="147">
        <v>0</v>
      </c>
      <c r="D92" s="147">
        <v>0</v>
      </c>
      <c r="E92" s="147">
        <v>0</v>
      </c>
      <c r="F92" s="160"/>
      <c r="G92" s="156" t="str">
        <f t="shared" si="2"/>
        <v/>
      </c>
    </row>
    <row r="93" spans="1:7" ht="15">
      <c r="A93" s="94" t="s">
        <v>199</v>
      </c>
      <c r="B93" s="147">
        <v>2</v>
      </c>
      <c r="C93" s="147">
        <v>0</v>
      </c>
      <c r="D93" s="147">
        <v>0</v>
      </c>
      <c r="E93" s="147">
        <v>7</v>
      </c>
      <c r="F93" s="160"/>
      <c r="G93" s="156">
        <f t="shared" si="2"/>
        <v>-1</v>
      </c>
    </row>
    <row r="94" spans="1:7" ht="15">
      <c r="A94" s="94" t="s">
        <v>200</v>
      </c>
      <c r="B94" s="147">
        <v>0</v>
      </c>
      <c r="C94" s="147">
        <v>0</v>
      </c>
      <c r="D94" s="147">
        <v>0</v>
      </c>
      <c r="E94" s="147">
        <v>0</v>
      </c>
      <c r="F94" s="160"/>
      <c r="G94" s="156" t="str">
        <f t="shared" si="2"/>
        <v/>
      </c>
    </row>
    <row r="95" spans="1:7" ht="15">
      <c r="A95" s="94" t="s">
        <v>152</v>
      </c>
      <c r="B95" s="147"/>
      <c r="C95" s="147">
        <v>0</v>
      </c>
      <c r="D95" s="147">
        <v>0</v>
      </c>
      <c r="E95" s="147">
        <v>0</v>
      </c>
      <c r="F95" s="160"/>
      <c r="G95" s="156" t="str">
        <f t="shared" si="2"/>
        <v/>
      </c>
    </row>
    <row r="96" spans="1:7" ht="15">
      <c r="A96" s="94" t="s">
        <v>153</v>
      </c>
      <c r="B96" s="147"/>
      <c r="C96" s="147">
        <v>0</v>
      </c>
      <c r="D96" s="147">
        <v>0</v>
      </c>
      <c r="E96" s="147">
        <v>0</v>
      </c>
      <c r="F96" s="160"/>
      <c r="G96" s="156" t="str">
        <f t="shared" si="2"/>
        <v/>
      </c>
    </row>
    <row r="97" spans="1:7" ht="15">
      <c r="A97" s="94" t="s">
        <v>154</v>
      </c>
      <c r="B97" s="147"/>
      <c r="C97" s="147">
        <v>0</v>
      </c>
      <c r="D97" s="147">
        <v>0</v>
      </c>
      <c r="E97" s="147">
        <v>0</v>
      </c>
      <c r="F97" s="160"/>
      <c r="G97" s="156" t="str">
        <f t="shared" si="2"/>
        <v/>
      </c>
    </row>
    <row r="98" spans="1:7" ht="15">
      <c r="A98" s="94" t="s">
        <v>201</v>
      </c>
      <c r="B98" s="147"/>
      <c r="C98" s="147">
        <v>0</v>
      </c>
      <c r="D98" s="147">
        <v>0</v>
      </c>
      <c r="E98" s="147">
        <v>0</v>
      </c>
      <c r="F98" s="160"/>
      <c r="G98" s="156" t="str">
        <f t="shared" si="2"/>
        <v/>
      </c>
    </row>
    <row r="99" spans="1:7" ht="15">
      <c r="A99" s="94" t="s">
        <v>202</v>
      </c>
      <c r="B99" s="147"/>
      <c r="C99" s="147">
        <v>0</v>
      </c>
      <c r="D99" s="147">
        <v>0</v>
      </c>
      <c r="E99" s="147">
        <v>0</v>
      </c>
      <c r="F99" s="160"/>
      <c r="G99" s="156" t="str">
        <f t="shared" si="2"/>
        <v/>
      </c>
    </row>
    <row r="100" spans="1:7" ht="15">
      <c r="A100" s="94" t="s">
        <v>203</v>
      </c>
      <c r="B100" s="147"/>
      <c r="C100" s="147">
        <v>0</v>
      </c>
      <c r="D100" s="147">
        <v>0</v>
      </c>
      <c r="E100" s="147">
        <v>0</v>
      </c>
      <c r="F100" s="160"/>
      <c r="G100" s="156" t="str">
        <f t="shared" si="2"/>
        <v/>
      </c>
    </row>
    <row r="101" spans="1:7" ht="15">
      <c r="A101" s="94" t="s">
        <v>186</v>
      </c>
      <c r="B101" s="147"/>
      <c r="C101" s="147">
        <v>0</v>
      </c>
      <c r="D101" s="147">
        <v>0</v>
      </c>
      <c r="E101" s="147">
        <v>0</v>
      </c>
      <c r="F101" s="160"/>
      <c r="G101" s="156" t="str">
        <f t="shared" si="2"/>
        <v/>
      </c>
    </row>
    <row r="102" spans="1:7" ht="15">
      <c r="A102" s="94" t="s">
        <v>149</v>
      </c>
      <c r="B102" s="147"/>
      <c r="C102" s="147">
        <v>0</v>
      </c>
      <c r="D102" s="147">
        <v>0</v>
      </c>
      <c r="E102" s="147">
        <v>0</v>
      </c>
      <c r="F102" s="160"/>
      <c r="G102" s="156" t="str">
        <f t="shared" si="2"/>
        <v/>
      </c>
    </row>
    <row r="103" spans="1:7" ht="15">
      <c r="A103" s="94" t="s">
        <v>204</v>
      </c>
      <c r="B103" s="147"/>
      <c r="C103" s="147">
        <v>0</v>
      </c>
      <c r="D103" s="147">
        <v>0</v>
      </c>
      <c r="E103" s="147">
        <v>0</v>
      </c>
      <c r="F103" s="160"/>
      <c r="G103" s="156" t="str">
        <f t="shared" si="2"/>
        <v/>
      </c>
    </row>
    <row r="104" spans="1:7" ht="15">
      <c r="A104" s="94" t="s">
        <v>205</v>
      </c>
      <c r="B104" s="147">
        <v>231</v>
      </c>
      <c r="C104" s="147">
        <v>257</v>
      </c>
      <c r="D104" s="147">
        <v>257</v>
      </c>
      <c r="E104" s="147">
        <v>266</v>
      </c>
      <c r="F104" s="160">
        <f t="shared" si="3"/>
        <v>1</v>
      </c>
      <c r="G104" s="156">
        <f t="shared" si="2"/>
        <v>-3.3834586466165412E-2</v>
      </c>
    </row>
    <row r="105" spans="1:7" ht="15">
      <c r="A105" s="94" t="s">
        <v>152</v>
      </c>
      <c r="B105" s="147">
        <v>96</v>
      </c>
      <c r="C105" s="147">
        <v>104</v>
      </c>
      <c r="D105" s="147">
        <v>104</v>
      </c>
      <c r="E105" s="147">
        <v>92</v>
      </c>
      <c r="F105" s="160">
        <f t="shared" si="3"/>
        <v>1</v>
      </c>
      <c r="G105" s="156">
        <f t="shared" si="2"/>
        <v>0.13043478260869565</v>
      </c>
    </row>
    <row r="106" spans="1:7" ht="15">
      <c r="A106" s="94" t="s">
        <v>153</v>
      </c>
      <c r="B106" s="147">
        <v>30</v>
      </c>
      <c r="C106" s="147">
        <v>17</v>
      </c>
      <c r="D106" s="147">
        <v>17</v>
      </c>
      <c r="E106" s="147">
        <v>68</v>
      </c>
      <c r="F106" s="160">
        <f t="shared" si="3"/>
        <v>1</v>
      </c>
      <c r="G106" s="156">
        <f t="shared" si="2"/>
        <v>-0.75</v>
      </c>
    </row>
    <row r="107" spans="1:7" ht="15">
      <c r="A107" s="94" t="s">
        <v>154</v>
      </c>
      <c r="B107" s="147"/>
      <c r="C107" s="147">
        <v>0</v>
      </c>
      <c r="D107" s="147">
        <v>0</v>
      </c>
      <c r="E107" s="147">
        <v>0</v>
      </c>
      <c r="F107" s="160"/>
      <c r="G107" s="156" t="str">
        <f t="shared" si="2"/>
        <v/>
      </c>
    </row>
    <row r="108" spans="1:7" ht="15">
      <c r="A108" s="94" t="s">
        <v>206</v>
      </c>
      <c r="B108" s="147"/>
      <c r="C108" s="147">
        <v>0</v>
      </c>
      <c r="D108" s="147">
        <v>0</v>
      </c>
      <c r="E108" s="147">
        <v>0</v>
      </c>
      <c r="F108" s="160"/>
      <c r="G108" s="156" t="str">
        <f t="shared" si="2"/>
        <v/>
      </c>
    </row>
    <row r="109" spans="1:7" ht="15">
      <c r="A109" s="94" t="s">
        <v>207</v>
      </c>
      <c r="B109" s="147"/>
      <c r="C109" s="147">
        <v>0</v>
      </c>
      <c r="D109" s="147">
        <v>0</v>
      </c>
      <c r="E109" s="147">
        <v>0</v>
      </c>
      <c r="F109" s="160"/>
      <c r="G109" s="156" t="str">
        <f t="shared" si="2"/>
        <v/>
      </c>
    </row>
    <row r="110" spans="1:7" ht="15">
      <c r="A110" s="94" t="s">
        <v>208</v>
      </c>
      <c r="B110" s="147"/>
      <c r="C110" s="147">
        <v>0</v>
      </c>
      <c r="D110" s="147">
        <v>0</v>
      </c>
      <c r="E110" s="147">
        <v>0</v>
      </c>
      <c r="F110" s="160"/>
      <c r="G110" s="156" t="str">
        <f t="shared" si="2"/>
        <v/>
      </c>
    </row>
    <row r="111" spans="1:7" ht="15">
      <c r="A111" s="94" t="s">
        <v>209</v>
      </c>
      <c r="B111" s="147"/>
      <c r="C111" s="147">
        <v>0</v>
      </c>
      <c r="D111" s="147">
        <v>0</v>
      </c>
      <c r="E111" s="147">
        <v>0</v>
      </c>
      <c r="F111" s="160"/>
      <c r="G111" s="156" t="str">
        <f t="shared" si="2"/>
        <v/>
      </c>
    </row>
    <row r="112" spans="1:7" ht="15">
      <c r="A112" s="94" t="s">
        <v>210</v>
      </c>
      <c r="B112" s="147">
        <v>8</v>
      </c>
      <c r="C112" s="147">
        <v>0</v>
      </c>
      <c r="D112" s="147">
        <v>0</v>
      </c>
      <c r="E112" s="147">
        <v>8</v>
      </c>
      <c r="F112" s="160"/>
      <c r="G112" s="156">
        <f t="shared" si="2"/>
        <v>-1</v>
      </c>
    </row>
    <row r="113" spans="1:7" ht="15">
      <c r="A113" s="94" t="s">
        <v>211</v>
      </c>
      <c r="B113" s="147"/>
      <c r="C113" s="147">
        <v>0</v>
      </c>
      <c r="D113" s="147">
        <v>0</v>
      </c>
      <c r="E113" s="147">
        <v>0</v>
      </c>
      <c r="F113" s="160"/>
      <c r="G113" s="156" t="str">
        <f t="shared" si="2"/>
        <v/>
      </c>
    </row>
    <row r="114" spans="1:7" ht="15">
      <c r="A114" s="94" t="s">
        <v>212</v>
      </c>
      <c r="B114" s="147"/>
      <c r="C114" s="147">
        <v>0</v>
      </c>
      <c r="D114" s="147">
        <v>0</v>
      </c>
      <c r="E114" s="147">
        <v>0</v>
      </c>
      <c r="F114" s="160"/>
      <c r="G114" s="156" t="str">
        <f t="shared" si="2"/>
        <v/>
      </c>
    </row>
    <row r="115" spans="1:7" ht="15">
      <c r="A115" s="94" t="s">
        <v>213</v>
      </c>
      <c r="B115" s="147">
        <v>45</v>
      </c>
      <c r="C115" s="147">
        <v>47</v>
      </c>
      <c r="D115" s="147">
        <v>47</v>
      </c>
      <c r="E115" s="147">
        <v>41</v>
      </c>
      <c r="F115" s="160">
        <f t="shared" si="3"/>
        <v>1</v>
      </c>
      <c r="G115" s="156">
        <f t="shared" si="2"/>
        <v>0.14634146341463414</v>
      </c>
    </row>
    <row r="116" spans="1:7" ht="15">
      <c r="A116" s="94" t="s">
        <v>214</v>
      </c>
      <c r="B116" s="147"/>
      <c r="C116" s="147">
        <v>0</v>
      </c>
      <c r="D116" s="147">
        <v>0</v>
      </c>
      <c r="E116" s="147">
        <v>0</v>
      </c>
      <c r="F116" s="160"/>
      <c r="G116" s="156" t="str">
        <f t="shared" si="2"/>
        <v/>
      </c>
    </row>
    <row r="117" spans="1:7" ht="15">
      <c r="A117" s="94" t="s">
        <v>149</v>
      </c>
      <c r="B117" s="147"/>
      <c r="C117" s="147">
        <v>0</v>
      </c>
      <c r="D117" s="147">
        <v>0</v>
      </c>
      <c r="E117" s="147">
        <v>0</v>
      </c>
      <c r="F117" s="160"/>
      <c r="G117" s="156" t="str">
        <f t="shared" si="2"/>
        <v/>
      </c>
    </row>
    <row r="118" spans="1:7" ht="15">
      <c r="A118" s="94" t="s">
        <v>215</v>
      </c>
      <c r="B118" s="147">
        <v>52</v>
      </c>
      <c r="C118" s="147">
        <v>89</v>
      </c>
      <c r="D118" s="147">
        <v>89</v>
      </c>
      <c r="E118" s="147">
        <v>57</v>
      </c>
      <c r="F118" s="160">
        <f t="shared" si="3"/>
        <v>1</v>
      </c>
      <c r="G118" s="156">
        <f t="shared" si="2"/>
        <v>0.56140350877192979</v>
      </c>
    </row>
    <row r="119" spans="1:7" ht="15">
      <c r="A119" s="94" t="s">
        <v>216</v>
      </c>
      <c r="B119" s="147">
        <v>691</v>
      </c>
      <c r="C119" s="147">
        <v>1478</v>
      </c>
      <c r="D119" s="147">
        <v>1478</v>
      </c>
      <c r="E119" s="147">
        <v>1136</v>
      </c>
      <c r="F119" s="160">
        <f t="shared" si="3"/>
        <v>1</v>
      </c>
      <c r="G119" s="156">
        <f t="shared" si="2"/>
        <v>0.301056338028169</v>
      </c>
    </row>
    <row r="120" spans="1:7" ht="15">
      <c r="A120" s="94" t="s">
        <v>152</v>
      </c>
      <c r="B120" s="147">
        <v>601</v>
      </c>
      <c r="C120" s="147">
        <v>645</v>
      </c>
      <c r="D120" s="147">
        <v>645</v>
      </c>
      <c r="E120" s="147">
        <v>694</v>
      </c>
      <c r="F120" s="160">
        <f t="shared" si="3"/>
        <v>1</v>
      </c>
      <c r="G120" s="156">
        <f t="shared" si="2"/>
        <v>-7.060518731988473E-2</v>
      </c>
    </row>
    <row r="121" spans="1:7" ht="15">
      <c r="A121" s="94" t="s">
        <v>153</v>
      </c>
      <c r="B121" s="147"/>
      <c r="C121" s="147">
        <v>0</v>
      </c>
      <c r="D121" s="147">
        <v>0</v>
      </c>
      <c r="E121" s="147">
        <v>28</v>
      </c>
      <c r="F121" s="160"/>
      <c r="G121" s="156">
        <f t="shared" si="2"/>
        <v>-1</v>
      </c>
    </row>
    <row r="122" spans="1:7" ht="15">
      <c r="A122" s="94" t="s">
        <v>154</v>
      </c>
      <c r="B122" s="147"/>
      <c r="C122" s="147">
        <v>93</v>
      </c>
      <c r="D122" s="147">
        <v>93</v>
      </c>
      <c r="E122" s="147">
        <v>0</v>
      </c>
      <c r="F122" s="160">
        <f t="shared" si="3"/>
        <v>1</v>
      </c>
      <c r="G122" s="156" t="str">
        <f t="shared" si="2"/>
        <v/>
      </c>
    </row>
    <row r="123" spans="1:7" ht="15">
      <c r="A123" s="94" t="s">
        <v>217</v>
      </c>
      <c r="B123" s="147"/>
      <c r="C123" s="147">
        <v>400</v>
      </c>
      <c r="D123" s="147">
        <v>400</v>
      </c>
      <c r="E123" s="147">
        <v>200</v>
      </c>
      <c r="F123" s="160">
        <f t="shared" si="3"/>
        <v>1</v>
      </c>
      <c r="G123" s="156">
        <f t="shared" si="2"/>
        <v>1</v>
      </c>
    </row>
    <row r="124" spans="1:7" ht="15">
      <c r="A124" s="94" t="s">
        <v>218</v>
      </c>
      <c r="B124" s="147"/>
      <c r="C124" s="147">
        <v>150</v>
      </c>
      <c r="D124" s="147">
        <v>150</v>
      </c>
      <c r="E124" s="147">
        <v>40</v>
      </c>
      <c r="F124" s="160">
        <f t="shared" si="3"/>
        <v>1</v>
      </c>
      <c r="G124" s="156">
        <f t="shared" si="2"/>
        <v>2.75</v>
      </c>
    </row>
    <row r="125" spans="1:7" ht="15">
      <c r="A125" s="94" t="s">
        <v>219</v>
      </c>
      <c r="B125" s="147"/>
      <c r="C125" s="147">
        <v>0</v>
      </c>
      <c r="D125" s="147">
        <v>0</v>
      </c>
      <c r="E125" s="147">
        <v>0</v>
      </c>
      <c r="F125" s="160"/>
      <c r="G125" s="156" t="str">
        <f t="shared" si="2"/>
        <v/>
      </c>
    </row>
    <row r="126" spans="1:7" ht="15">
      <c r="A126" s="94" t="s">
        <v>149</v>
      </c>
      <c r="B126" s="147"/>
      <c r="C126" s="147">
        <v>0</v>
      </c>
      <c r="D126" s="147">
        <v>0</v>
      </c>
      <c r="E126" s="147">
        <v>0</v>
      </c>
      <c r="F126" s="160"/>
      <c r="G126" s="156" t="str">
        <f t="shared" si="2"/>
        <v/>
      </c>
    </row>
    <row r="127" spans="1:7" ht="15">
      <c r="A127" s="94" t="s">
        <v>220</v>
      </c>
      <c r="B127" s="147">
        <v>90</v>
      </c>
      <c r="C127" s="147">
        <v>190</v>
      </c>
      <c r="D127" s="147">
        <v>190</v>
      </c>
      <c r="E127" s="147">
        <v>174</v>
      </c>
      <c r="F127" s="160">
        <f t="shared" si="3"/>
        <v>1</v>
      </c>
      <c r="G127" s="156">
        <f t="shared" si="2"/>
        <v>9.1954022988505746E-2</v>
      </c>
    </row>
    <row r="128" spans="1:7" ht="15">
      <c r="A128" s="94" t="s">
        <v>221</v>
      </c>
      <c r="B128" s="147">
        <v>2885</v>
      </c>
      <c r="C128" s="147">
        <v>1289</v>
      </c>
      <c r="D128" s="147">
        <v>1289</v>
      </c>
      <c r="E128" s="147">
        <v>3010</v>
      </c>
      <c r="F128" s="160">
        <f t="shared" si="3"/>
        <v>1</v>
      </c>
      <c r="G128" s="156">
        <f t="shared" si="2"/>
        <v>-0.57176079734219265</v>
      </c>
    </row>
    <row r="129" spans="1:7" ht="15">
      <c r="A129" s="94" t="s">
        <v>152</v>
      </c>
      <c r="B129" s="147">
        <v>608</v>
      </c>
      <c r="C129" s="147">
        <v>432</v>
      </c>
      <c r="D129" s="147">
        <v>432</v>
      </c>
      <c r="E129" s="147">
        <v>641</v>
      </c>
      <c r="F129" s="160">
        <f t="shared" si="3"/>
        <v>1</v>
      </c>
      <c r="G129" s="156">
        <f t="shared" si="2"/>
        <v>-0.32605304212168484</v>
      </c>
    </row>
    <row r="130" spans="1:7" ht="15">
      <c r="A130" s="94" t="s">
        <v>153</v>
      </c>
      <c r="B130" s="147">
        <v>150</v>
      </c>
      <c r="C130" s="147">
        <v>36</v>
      </c>
      <c r="D130" s="147">
        <v>36</v>
      </c>
      <c r="E130" s="147">
        <v>152</v>
      </c>
      <c r="F130" s="160">
        <f t="shared" si="3"/>
        <v>1</v>
      </c>
      <c r="G130" s="156">
        <f t="shared" si="2"/>
        <v>-0.76315789473684215</v>
      </c>
    </row>
    <row r="131" spans="1:7" ht="15">
      <c r="A131" s="94" t="s">
        <v>154</v>
      </c>
      <c r="B131" s="147"/>
      <c r="C131" s="147">
        <v>0</v>
      </c>
      <c r="D131" s="147">
        <v>0</v>
      </c>
      <c r="E131" s="147">
        <v>0</v>
      </c>
      <c r="F131" s="160"/>
      <c r="G131" s="156" t="str">
        <f t="shared" si="2"/>
        <v/>
      </c>
    </row>
    <row r="132" spans="1:7" ht="15">
      <c r="A132" s="94" t="s">
        <v>222</v>
      </c>
      <c r="B132" s="147"/>
      <c r="C132" s="147">
        <v>0</v>
      </c>
      <c r="D132" s="147">
        <v>0</v>
      </c>
      <c r="E132" s="147">
        <v>0</v>
      </c>
      <c r="F132" s="160"/>
      <c r="G132" s="156" t="str">
        <f t="shared" si="2"/>
        <v/>
      </c>
    </row>
    <row r="133" spans="1:7" ht="15">
      <c r="A133" s="94" t="s">
        <v>223</v>
      </c>
      <c r="B133" s="147"/>
      <c r="C133" s="147">
        <v>0</v>
      </c>
      <c r="D133" s="147">
        <v>0</v>
      </c>
      <c r="E133" s="147">
        <v>0</v>
      </c>
      <c r="F133" s="160"/>
      <c r="G133" s="156" t="str">
        <f t="shared" si="2"/>
        <v/>
      </c>
    </row>
    <row r="134" spans="1:7" ht="15">
      <c r="A134" s="94" t="s">
        <v>224</v>
      </c>
      <c r="B134" s="147"/>
      <c r="C134" s="147">
        <v>0</v>
      </c>
      <c r="D134" s="147">
        <v>0</v>
      </c>
      <c r="E134" s="147">
        <v>10</v>
      </c>
      <c r="F134" s="160"/>
      <c r="G134" s="156">
        <f t="shared" ref="G134:G197" si="4">IF(E134=0,"",(D134-E134)/E134*100%)</f>
        <v>-1</v>
      </c>
    </row>
    <row r="135" spans="1:7" ht="15">
      <c r="A135" s="94" t="s">
        <v>225</v>
      </c>
      <c r="B135" s="147"/>
      <c r="C135" s="147">
        <v>0</v>
      </c>
      <c r="D135" s="147">
        <v>0</v>
      </c>
      <c r="E135" s="147">
        <v>0</v>
      </c>
      <c r="F135" s="160"/>
      <c r="G135" s="156" t="str">
        <f t="shared" si="4"/>
        <v/>
      </c>
    </row>
    <row r="136" spans="1:7" ht="15">
      <c r="A136" s="94" t="s">
        <v>226</v>
      </c>
      <c r="B136" s="147">
        <v>266</v>
      </c>
      <c r="C136" s="147">
        <v>84</v>
      </c>
      <c r="D136" s="147">
        <v>84</v>
      </c>
      <c r="E136" s="147">
        <v>127</v>
      </c>
      <c r="F136" s="160">
        <f t="shared" ref="F136:F198" si="5">D136/C136</f>
        <v>1</v>
      </c>
      <c r="G136" s="156">
        <f t="shared" si="4"/>
        <v>-0.33858267716535434</v>
      </c>
    </row>
    <row r="137" spans="1:7" ht="15">
      <c r="A137" s="94" t="s">
        <v>149</v>
      </c>
      <c r="B137" s="147"/>
      <c r="C137" s="147">
        <v>0</v>
      </c>
      <c r="D137" s="147">
        <v>0</v>
      </c>
      <c r="E137" s="147">
        <v>0</v>
      </c>
      <c r="F137" s="160"/>
      <c r="G137" s="156" t="str">
        <f t="shared" si="4"/>
        <v/>
      </c>
    </row>
    <row r="138" spans="1:7" ht="15">
      <c r="A138" s="94" t="s">
        <v>227</v>
      </c>
      <c r="B138" s="147">
        <v>1861</v>
      </c>
      <c r="C138" s="147">
        <v>737</v>
      </c>
      <c r="D138" s="147">
        <v>737</v>
      </c>
      <c r="E138" s="147">
        <v>2080</v>
      </c>
      <c r="F138" s="160">
        <f t="shared" si="5"/>
        <v>1</v>
      </c>
      <c r="G138" s="156">
        <f t="shared" si="4"/>
        <v>-0.64567307692307696</v>
      </c>
    </row>
    <row r="139" spans="1:7" ht="15">
      <c r="A139" s="94" t="s">
        <v>228</v>
      </c>
      <c r="B139" s="147">
        <v>0</v>
      </c>
      <c r="C139" s="147">
        <v>29</v>
      </c>
      <c r="D139" s="147">
        <v>29</v>
      </c>
      <c r="E139" s="147">
        <v>0</v>
      </c>
      <c r="F139" s="160">
        <f t="shared" si="5"/>
        <v>1</v>
      </c>
      <c r="G139" s="156" t="str">
        <f t="shared" si="4"/>
        <v/>
      </c>
    </row>
    <row r="140" spans="1:7" ht="15">
      <c r="A140" s="94" t="s">
        <v>152</v>
      </c>
      <c r="B140" s="147"/>
      <c r="C140" s="147">
        <v>0</v>
      </c>
      <c r="D140" s="147">
        <v>0</v>
      </c>
      <c r="E140" s="147">
        <v>0</v>
      </c>
      <c r="F140" s="160"/>
      <c r="G140" s="156" t="str">
        <f t="shared" si="4"/>
        <v/>
      </c>
    </row>
    <row r="141" spans="1:7" ht="15">
      <c r="A141" s="94" t="s">
        <v>153</v>
      </c>
      <c r="B141" s="147"/>
      <c r="C141" s="147">
        <v>0</v>
      </c>
      <c r="D141" s="147">
        <v>0</v>
      </c>
      <c r="E141" s="147">
        <v>0</v>
      </c>
      <c r="F141" s="160"/>
      <c r="G141" s="156" t="str">
        <f t="shared" si="4"/>
        <v/>
      </c>
    </row>
    <row r="142" spans="1:7" ht="15">
      <c r="A142" s="94" t="s">
        <v>154</v>
      </c>
      <c r="B142" s="147"/>
      <c r="C142" s="147">
        <v>0</v>
      </c>
      <c r="D142" s="147">
        <v>0</v>
      </c>
      <c r="E142" s="147">
        <v>0</v>
      </c>
      <c r="F142" s="160"/>
      <c r="G142" s="156" t="str">
        <f t="shared" si="4"/>
        <v/>
      </c>
    </row>
    <row r="143" spans="1:7" ht="15">
      <c r="A143" s="94" t="s">
        <v>229</v>
      </c>
      <c r="B143" s="147"/>
      <c r="C143" s="147">
        <v>0</v>
      </c>
      <c r="D143" s="147">
        <v>0</v>
      </c>
      <c r="E143" s="147">
        <v>0</v>
      </c>
      <c r="F143" s="160"/>
      <c r="G143" s="156" t="str">
        <f t="shared" si="4"/>
        <v/>
      </c>
    </row>
    <row r="144" spans="1:7" ht="15">
      <c r="A144" s="94" t="s">
        <v>230</v>
      </c>
      <c r="B144" s="147"/>
      <c r="C144" s="147">
        <v>29</v>
      </c>
      <c r="D144" s="147">
        <v>29</v>
      </c>
      <c r="E144" s="147">
        <v>0</v>
      </c>
      <c r="F144" s="160">
        <f t="shared" si="5"/>
        <v>1</v>
      </c>
      <c r="G144" s="156" t="str">
        <f t="shared" si="4"/>
        <v/>
      </c>
    </row>
    <row r="145" spans="1:7" ht="15">
      <c r="A145" s="94" t="s">
        <v>231</v>
      </c>
      <c r="B145" s="147"/>
      <c r="C145" s="147">
        <v>0</v>
      </c>
      <c r="D145" s="147">
        <v>0</v>
      </c>
      <c r="E145" s="147">
        <v>0</v>
      </c>
      <c r="F145" s="160"/>
      <c r="G145" s="156" t="str">
        <f t="shared" si="4"/>
        <v/>
      </c>
    </row>
    <row r="146" spans="1:7" ht="15">
      <c r="A146" s="94" t="s">
        <v>232</v>
      </c>
      <c r="B146" s="147"/>
      <c r="C146" s="147">
        <v>0</v>
      </c>
      <c r="D146" s="147">
        <v>0</v>
      </c>
      <c r="E146" s="147">
        <v>0</v>
      </c>
      <c r="F146" s="160"/>
      <c r="G146" s="156" t="str">
        <f t="shared" si="4"/>
        <v/>
      </c>
    </row>
    <row r="147" spans="1:7" ht="15">
      <c r="A147" s="94" t="s">
        <v>233</v>
      </c>
      <c r="B147" s="147"/>
      <c r="C147" s="147">
        <v>0</v>
      </c>
      <c r="D147" s="147">
        <v>0</v>
      </c>
      <c r="E147" s="147">
        <v>0</v>
      </c>
      <c r="F147" s="160"/>
      <c r="G147" s="156" t="str">
        <f t="shared" si="4"/>
        <v/>
      </c>
    </row>
    <row r="148" spans="1:7" ht="15">
      <c r="A148" s="94" t="s">
        <v>234</v>
      </c>
      <c r="B148" s="147"/>
      <c r="C148" s="147">
        <v>0</v>
      </c>
      <c r="D148" s="147">
        <v>0</v>
      </c>
      <c r="E148" s="147">
        <v>0</v>
      </c>
      <c r="F148" s="160"/>
      <c r="G148" s="156" t="str">
        <f t="shared" si="4"/>
        <v/>
      </c>
    </row>
    <row r="149" spans="1:7" ht="15">
      <c r="A149" s="94" t="s">
        <v>149</v>
      </c>
      <c r="B149" s="147"/>
      <c r="C149" s="147">
        <v>0</v>
      </c>
      <c r="D149" s="147">
        <v>0</v>
      </c>
      <c r="E149" s="147">
        <v>0</v>
      </c>
      <c r="F149" s="160"/>
      <c r="G149" s="156" t="str">
        <f t="shared" si="4"/>
        <v/>
      </c>
    </row>
    <row r="150" spans="1:7" ht="15">
      <c r="A150" s="94" t="s">
        <v>235</v>
      </c>
      <c r="B150" s="147"/>
      <c r="C150" s="147">
        <v>0</v>
      </c>
      <c r="D150" s="147">
        <v>0</v>
      </c>
      <c r="E150" s="147">
        <v>0</v>
      </c>
      <c r="F150" s="160"/>
      <c r="G150" s="156" t="str">
        <f t="shared" si="4"/>
        <v/>
      </c>
    </row>
    <row r="151" spans="1:7" ht="15">
      <c r="A151" s="94" t="s">
        <v>236</v>
      </c>
      <c r="B151" s="147">
        <v>1280</v>
      </c>
      <c r="C151" s="147">
        <v>1698</v>
      </c>
      <c r="D151" s="147">
        <v>1698</v>
      </c>
      <c r="E151" s="147">
        <v>1448</v>
      </c>
      <c r="F151" s="160">
        <f t="shared" si="5"/>
        <v>1</v>
      </c>
      <c r="G151" s="156">
        <f t="shared" si="4"/>
        <v>0.17265193370165746</v>
      </c>
    </row>
    <row r="152" spans="1:7" ht="15">
      <c r="A152" s="94" t="s">
        <v>152</v>
      </c>
      <c r="B152" s="147">
        <v>1220</v>
      </c>
      <c r="C152" s="147">
        <v>1168</v>
      </c>
      <c r="D152" s="147">
        <v>1168</v>
      </c>
      <c r="E152" s="147">
        <v>1306</v>
      </c>
      <c r="F152" s="160">
        <f t="shared" si="5"/>
        <v>1</v>
      </c>
      <c r="G152" s="156">
        <f t="shared" si="4"/>
        <v>-0.10566615620214395</v>
      </c>
    </row>
    <row r="153" spans="1:7" ht="15">
      <c r="A153" s="94" t="s">
        <v>153</v>
      </c>
      <c r="B153" s="147"/>
      <c r="C153" s="147">
        <v>10</v>
      </c>
      <c r="D153" s="147">
        <v>10</v>
      </c>
      <c r="E153" s="147">
        <v>0</v>
      </c>
      <c r="F153" s="160">
        <f t="shared" si="5"/>
        <v>1</v>
      </c>
      <c r="G153" s="156" t="str">
        <f t="shared" si="4"/>
        <v/>
      </c>
    </row>
    <row r="154" spans="1:7" ht="15">
      <c r="A154" s="94" t="s">
        <v>154</v>
      </c>
      <c r="B154" s="147"/>
      <c r="C154" s="147">
        <v>0</v>
      </c>
      <c r="D154" s="147">
        <v>0</v>
      </c>
      <c r="E154" s="147">
        <v>0</v>
      </c>
      <c r="F154" s="160"/>
      <c r="G154" s="156" t="str">
        <f t="shared" si="4"/>
        <v/>
      </c>
    </row>
    <row r="155" spans="1:7" ht="15">
      <c r="A155" s="94" t="s">
        <v>237</v>
      </c>
      <c r="B155" s="147">
        <v>30</v>
      </c>
      <c r="C155" s="147">
        <v>96</v>
      </c>
      <c r="D155" s="147">
        <v>96</v>
      </c>
      <c r="E155" s="147">
        <v>35</v>
      </c>
      <c r="F155" s="160">
        <f t="shared" si="5"/>
        <v>1</v>
      </c>
      <c r="G155" s="156">
        <f t="shared" si="4"/>
        <v>1.7428571428571429</v>
      </c>
    </row>
    <row r="156" spans="1:7" ht="15">
      <c r="A156" s="94" t="s">
        <v>238</v>
      </c>
      <c r="B156" s="147"/>
      <c r="C156" s="147">
        <v>45</v>
      </c>
      <c r="D156" s="147">
        <v>45</v>
      </c>
      <c r="E156" s="147">
        <v>50</v>
      </c>
      <c r="F156" s="160">
        <f t="shared" si="5"/>
        <v>1</v>
      </c>
      <c r="G156" s="156">
        <f t="shared" si="4"/>
        <v>-0.1</v>
      </c>
    </row>
    <row r="157" spans="1:7" ht="15">
      <c r="A157" s="94" t="s">
        <v>239</v>
      </c>
      <c r="B157" s="147">
        <v>20</v>
      </c>
      <c r="C157" s="147">
        <v>15</v>
      </c>
      <c r="D157" s="147">
        <v>15</v>
      </c>
      <c r="E157" s="147">
        <v>20</v>
      </c>
      <c r="F157" s="160">
        <f t="shared" si="5"/>
        <v>1</v>
      </c>
      <c r="G157" s="156">
        <f t="shared" si="4"/>
        <v>-0.25</v>
      </c>
    </row>
    <row r="158" spans="1:7" ht="15">
      <c r="A158" s="94" t="s">
        <v>186</v>
      </c>
      <c r="B158" s="147"/>
      <c r="C158" s="147">
        <v>0</v>
      </c>
      <c r="D158" s="147">
        <v>0</v>
      </c>
      <c r="E158" s="147">
        <v>25</v>
      </c>
      <c r="F158" s="160"/>
      <c r="G158" s="156">
        <f t="shared" si="4"/>
        <v>-1</v>
      </c>
    </row>
    <row r="159" spans="1:7" ht="15">
      <c r="A159" s="94" t="s">
        <v>149</v>
      </c>
      <c r="B159" s="147"/>
      <c r="C159" s="147">
        <v>0</v>
      </c>
      <c r="D159" s="147">
        <v>0</v>
      </c>
      <c r="E159" s="147">
        <v>0</v>
      </c>
      <c r="F159" s="160"/>
      <c r="G159" s="156" t="str">
        <f t="shared" si="4"/>
        <v/>
      </c>
    </row>
    <row r="160" spans="1:7" ht="15">
      <c r="A160" s="94" t="s">
        <v>240</v>
      </c>
      <c r="B160" s="147">
        <v>10</v>
      </c>
      <c r="C160" s="147">
        <v>364</v>
      </c>
      <c r="D160" s="147">
        <v>364</v>
      </c>
      <c r="E160" s="147">
        <v>12</v>
      </c>
      <c r="F160" s="160">
        <f t="shared" si="5"/>
        <v>1</v>
      </c>
      <c r="G160" s="156">
        <f t="shared" si="4"/>
        <v>29.333333333333332</v>
      </c>
    </row>
    <row r="161" spans="1:7" ht="15">
      <c r="A161" s="94" t="s">
        <v>241</v>
      </c>
      <c r="B161" s="147">
        <v>268</v>
      </c>
      <c r="C161" s="147">
        <v>195</v>
      </c>
      <c r="D161" s="147">
        <v>195</v>
      </c>
      <c r="E161" s="147">
        <v>243</v>
      </c>
      <c r="F161" s="160">
        <f t="shared" si="5"/>
        <v>1</v>
      </c>
      <c r="G161" s="156">
        <f t="shared" si="4"/>
        <v>-0.19753086419753085</v>
      </c>
    </row>
    <row r="162" spans="1:7" ht="15">
      <c r="A162" s="94" t="s">
        <v>152</v>
      </c>
      <c r="B162" s="147">
        <v>228</v>
      </c>
      <c r="C162" s="147">
        <v>149</v>
      </c>
      <c r="D162" s="147">
        <v>149</v>
      </c>
      <c r="E162" s="147">
        <v>239</v>
      </c>
      <c r="F162" s="160">
        <f t="shared" si="5"/>
        <v>1</v>
      </c>
      <c r="G162" s="156">
        <f t="shared" si="4"/>
        <v>-0.37656903765690375</v>
      </c>
    </row>
    <row r="163" spans="1:7" ht="15">
      <c r="A163" s="94" t="s">
        <v>153</v>
      </c>
      <c r="B163" s="147"/>
      <c r="C163" s="147">
        <v>0</v>
      </c>
      <c r="D163" s="147">
        <v>0</v>
      </c>
      <c r="E163" s="147">
        <v>0</v>
      </c>
      <c r="F163" s="160"/>
      <c r="G163" s="156" t="str">
        <f t="shared" si="4"/>
        <v/>
      </c>
    </row>
    <row r="164" spans="1:7" ht="15">
      <c r="A164" s="94" t="s">
        <v>154</v>
      </c>
      <c r="B164" s="147"/>
      <c r="C164" s="147">
        <v>0</v>
      </c>
      <c r="D164" s="147">
        <v>0</v>
      </c>
      <c r="E164" s="147">
        <v>0</v>
      </c>
      <c r="F164" s="160"/>
      <c r="G164" s="156" t="str">
        <f t="shared" si="4"/>
        <v/>
      </c>
    </row>
    <row r="165" spans="1:7" ht="15">
      <c r="A165" s="94" t="s">
        <v>242</v>
      </c>
      <c r="B165" s="147"/>
      <c r="C165" s="147">
        <v>0</v>
      </c>
      <c r="D165" s="147">
        <v>0</v>
      </c>
      <c r="E165" s="147">
        <v>0</v>
      </c>
      <c r="F165" s="160"/>
      <c r="G165" s="156" t="str">
        <f t="shared" si="4"/>
        <v/>
      </c>
    </row>
    <row r="166" spans="1:7" ht="15">
      <c r="A166" s="94" t="s">
        <v>243</v>
      </c>
      <c r="B166" s="147"/>
      <c r="C166" s="147">
        <v>0</v>
      </c>
      <c r="D166" s="147">
        <v>0</v>
      </c>
      <c r="E166" s="147">
        <v>0</v>
      </c>
      <c r="F166" s="160"/>
      <c r="G166" s="156" t="str">
        <f t="shared" si="4"/>
        <v/>
      </c>
    </row>
    <row r="167" spans="1:7" ht="15">
      <c r="A167" s="94" t="s">
        <v>244</v>
      </c>
      <c r="B167" s="147">
        <v>40</v>
      </c>
      <c r="C167" s="147">
        <v>44</v>
      </c>
      <c r="D167" s="147">
        <v>44</v>
      </c>
      <c r="E167" s="147">
        <v>4</v>
      </c>
      <c r="F167" s="160">
        <f t="shared" si="5"/>
        <v>1</v>
      </c>
      <c r="G167" s="156">
        <f t="shared" si="4"/>
        <v>10</v>
      </c>
    </row>
    <row r="168" spans="1:7" ht="15">
      <c r="A168" s="94" t="s">
        <v>245</v>
      </c>
      <c r="B168" s="147"/>
      <c r="C168" s="147">
        <v>0</v>
      </c>
      <c r="D168" s="147">
        <v>0</v>
      </c>
      <c r="E168" s="147">
        <v>0</v>
      </c>
      <c r="F168" s="160"/>
      <c r="G168" s="156" t="str">
        <f t="shared" si="4"/>
        <v/>
      </c>
    </row>
    <row r="169" spans="1:7" ht="15">
      <c r="A169" s="94" t="s">
        <v>246</v>
      </c>
      <c r="B169" s="147"/>
      <c r="C169" s="147">
        <v>0</v>
      </c>
      <c r="D169" s="147">
        <v>0</v>
      </c>
      <c r="E169" s="147">
        <v>0</v>
      </c>
      <c r="F169" s="160"/>
      <c r="G169" s="156" t="str">
        <f t="shared" si="4"/>
        <v/>
      </c>
    </row>
    <row r="170" spans="1:7" ht="15">
      <c r="A170" s="94" t="s">
        <v>247</v>
      </c>
      <c r="B170" s="147"/>
      <c r="C170" s="147">
        <v>2</v>
      </c>
      <c r="D170" s="147">
        <v>2</v>
      </c>
      <c r="E170" s="147">
        <v>0</v>
      </c>
      <c r="F170" s="160">
        <f t="shared" si="5"/>
        <v>1</v>
      </c>
      <c r="G170" s="156" t="str">
        <f t="shared" si="4"/>
        <v/>
      </c>
    </row>
    <row r="171" spans="1:7" ht="15">
      <c r="A171" s="94" t="s">
        <v>186</v>
      </c>
      <c r="B171" s="147"/>
      <c r="C171" s="147">
        <v>0</v>
      </c>
      <c r="D171" s="147">
        <v>0</v>
      </c>
      <c r="E171" s="147">
        <v>0</v>
      </c>
      <c r="F171" s="160"/>
      <c r="G171" s="156" t="str">
        <f t="shared" si="4"/>
        <v/>
      </c>
    </row>
    <row r="172" spans="1:7" ht="15">
      <c r="A172" s="94" t="s">
        <v>149</v>
      </c>
      <c r="B172" s="147"/>
      <c r="C172" s="147">
        <v>0</v>
      </c>
      <c r="D172" s="147">
        <v>0</v>
      </c>
      <c r="E172" s="147">
        <v>0</v>
      </c>
      <c r="F172" s="160"/>
      <c r="G172" s="156" t="str">
        <f t="shared" si="4"/>
        <v/>
      </c>
    </row>
    <row r="173" spans="1:7" ht="15">
      <c r="A173" s="94" t="s">
        <v>248</v>
      </c>
      <c r="B173" s="147"/>
      <c r="C173" s="147">
        <v>0</v>
      </c>
      <c r="D173" s="147">
        <v>0</v>
      </c>
      <c r="E173" s="147">
        <v>0</v>
      </c>
      <c r="F173" s="160"/>
      <c r="G173" s="156" t="str">
        <f t="shared" si="4"/>
        <v/>
      </c>
    </row>
    <row r="174" spans="1:7" ht="15">
      <c r="A174" s="94" t="s">
        <v>249</v>
      </c>
      <c r="B174" s="147">
        <v>72</v>
      </c>
      <c r="C174" s="147">
        <v>84</v>
      </c>
      <c r="D174" s="147">
        <v>84</v>
      </c>
      <c r="E174" s="147">
        <v>70</v>
      </c>
      <c r="F174" s="160">
        <f t="shared" si="5"/>
        <v>1</v>
      </c>
      <c r="G174" s="156">
        <f t="shared" si="4"/>
        <v>0.2</v>
      </c>
    </row>
    <row r="175" spans="1:7" ht="15">
      <c r="A175" s="94" t="s">
        <v>152</v>
      </c>
      <c r="B175" s="147"/>
      <c r="C175" s="147">
        <v>0</v>
      </c>
      <c r="D175" s="147">
        <v>0</v>
      </c>
      <c r="E175" s="147">
        <v>0</v>
      </c>
      <c r="F175" s="160"/>
      <c r="G175" s="156" t="str">
        <f t="shared" si="4"/>
        <v/>
      </c>
    </row>
    <row r="176" spans="1:7" ht="15">
      <c r="A176" s="94" t="s">
        <v>153</v>
      </c>
      <c r="B176" s="147"/>
      <c r="C176" s="147">
        <v>0</v>
      </c>
      <c r="D176" s="147">
        <v>0</v>
      </c>
      <c r="E176" s="147">
        <v>0</v>
      </c>
      <c r="F176" s="160"/>
      <c r="G176" s="156" t="str">
        <f t="shared" si="4"/>
        <v/>
      </c>
    </row>
    <row r="177" spans="1:7" ht="15">
      <c r="A177" s="94" t="s">
        <v>154</v>
      </c>
      <c r="B177" s="147"/>
      <c r="C177" s="147">
        <v>0</v>
      </c>
      <c r="D177" s="147">
        <v>0</v>
      </c>
      <c r="E177" s="147">
        <v>0</v>
      </c>
      <c r="F177" s="160"/>
      <c r="G177" s="156" t="str">
        <f t="shared" si="4"/>
        <v/>
      </c>
    </row>
    <row r="178" spans="1:7" ht="15">
      <c r="A178" s="94" t="s">
        <v>250</v>
      </c>
      <c r="B178" s="147">
        <v>72</v>
      </c>
      <c r="C178" s="147">
        <v>84</v>
      </c>
      <c r="D178" s="147">
        <v>84</v>
      </c>
      <c r="E178" s="147">
        <v>70</v>
      </c>
      <c r="F178" s="160">
        <f t="shared" si="5"/>
        <v>1</v>
      </c>
      <c r="G178" s="156">
        <f t="shared" si="4"/>
        <v>0.2</v>
      </c>
    </row>
    <row r="179" spans="1:7" ht="15">
      <c r="A179" s="94" t="s">
        <v>149</v>
      </c>
      <c r="B179" s="147"/>
      <c r="C179" s="147">
        <v>0</v>
      </c>
      <c r="D179" s="147">
        <v>0</v>
      </c>
      <c r="E179" s="147">
        <v>0</v>
      </c>
      <c r="F179" s="160"/>
      <c r="G179" s="156" t="str">
        <f t="shared" si="4"/>
        <v/>
      </c>
    </row>
    <row r="180" spans="1:7" ht="15">
      <c r="A180" s="94" t="s">
        <v>251</v>
      </c>
      <c r="B180" s="147"/>
      <c r="C180" s="147">
        <v>0</v>
      </c>
      <c r="D180" s="147">
        <v>0</v>
      </c>
      <c r="E180" s="147">
        <v>0</v>
      </c>
      <c r="F180" s="160"/>
      <c r="G180" s="156" t="str">
        <f t="shared" si="4"/>
        <v/>
      </c>
    </row>
    <row r="181" spans="1:7" ht="15">
      <c r="A181" s="94" t="s">
        <v>252</v>
      </c>
      <c r="B181" s="147">
        <v>8</v>
      </c>
      <c r="C181" s="147">
        <v>22</v>
      </c>
      <c r="D181" s="147">
        <v>22</v>
      </c>
      <c r="E181" s="147">
        <v>12</v>
      </c>
      <c r="F181" s="160">
        <f t="shared" si="5"/>
        <v>1</v>
      </c>
      <c r="G181" s="156">
        <f t="shared" si="4"/>
        <v>0.83333333333333337</v>
      </c>
    </row>
    <row r="182" spans="1:7" ht="15">
      <c r="A182" s="94" t="s">
        <v>152</v>
      </c>
      <c r="B182" s="147"/>
      <c r="C182" s="147">
        <v>0</v>
      </c>
      <c r="D182" s="147">
        <v>0</v>
      </c>
      <c r="E182" s="147">
        <v>0</v>
      </c>
      <c r="F182" s="160"/>
      <c r="G182" s="156" t="str">
        <f t="shared" si="4"/>
        <v/>
      </c>
    </row>
    <row r="183" spans="1:7" ht="15">
      <c r="A183" s="94" t="s">
        <v>153</v>
      </c>
      <c r="B183" s="147"/>
      <c r="C183" s="147">
        <v>0</v>
      </c>
      <c r="D183" s="147">
        <v>0</v>
      </c>
      <c r="E183" s="147">
        <v>0</v>
      </c>
      <c r="F183" s="160"/>
      <c r="G183" s="156" t="str">
        <f t="shared" si="4"/>
        <v/>
      </c>
    </row>
    <row r="184" spans="1:7" ht="15">
      <c r="A184" s="94" t="s">
        <v>154</v>
      </c>
      <c r="B184" s="147"/>
      <c r="C184" s="147">
        <v>0</v>
      </c>
      <c r="D184" s="147">
        <v>0</v>
      </c>
      <c r="E184" s="147">
        <v>0</v>
      </c>
      <c r="F184" s="160"/>
      <c r="G184" s="156" t="str">
        <f t="shared" si="4"/>
        <v/>
      </c>
    </row>
    <row r="185" spans="1:7" ht="15">
      <c r="A185" s="94" t="s">
        <v>253</v>
      </c>
      <c r="B185" s="147">
        <v>8</v>
      </c>
      <c r="C185" s="147">
        <v>22</v>
      </c>
      <c r="D185" s="147">
        <v>22</v>
      </c>
      <c r="E185" s="147">
        <v>12</v>
      </c>
      <c r="F185" s="160">
        <f t="shared" si="5"/>
        <v>1</v>
      </c>
      <c r="G185" s="156">
        <f t="shared" si="4"/>
        <v>0.83333333333333337</v>
      </c>
    </row>
    <row r="186" spans="1:7" ht="15">
      <c r="A186" s="94" t="s">
        <v>149</v>
      </c>
      <c r="B186" s="147"/>
      <c r="C186" s="147">
        <v>0</v>
      </c>
      <c r="D186" s="147">
        <v>0</v>
      </c>
      <c r="E186" s="147">
        <v>0</v>
      </c>
      <c r="F186" s="160"/>
      <c r="G186" s="156" t="str">
        <f t="shared" si="4"/>
        <v/>
      </c>
    </row>
    <row r="187" spans="1:7" ht="15">
      <c r="A187" s="94" t="s">
        <v>254</v>
      </c>
      <c r="B187" s="147"/>
      <c r="C187" s="147">
        <v>0</v>
      </c>
      <c r="D187" s="147">
        <v>0</v>
      </c>
      <c r="E187" s="147">
        <v>0</v>
      </c>
      <c r="F187" s="160"/>
      <c r="G187" s="156" t="str">
        <f t="shared" si="4"/>
        <v/>
      </c>
    </row>
    <row r="188" spans="1:7" ht="15">
      <c r="A188" s="94" t="s">
        <v>255</v>
      </c>
      <c r="B188" s="147">
        <v>13</v>
      </c>
      <c r="C188" s="147">
        <v>17</v>
      </c>
      <c r="D188" s="147">
        <v>17</v>
      </c>
      <c r="E188" s="147">
        <v>22</v>
      </c>
      <c r="F188" s="160">
        <f t="shared" si="5"/>
        <v>1</v>
      </c>
      <c r="G188" s="156">
        <f t="shared" si="4"/>
        <v>-0.22727272727272727</v>
      </c>
    </row>
    <row r="189" spans="1:7" ht="15">
      <c r="A189" s="94" t="s">
        <v>152</v>
      </c>
      <c r="B189" s="147"/>
      <c r="C189" s="147">
        <v>0</v>
      </c>
      <c r="D189" s="147">
        <v>0</v>
      </c>
      <c r="E189" s="147">
        <v>0</v>
      </c>
      <c r="F189" s="160"/>
      <c r="G189" s="156" t="str">
        <f t="shared" si="4"/>
        <v/>
      </c>
    </row>
    <row r="190" spans="1:7" ht="15">
      <c r="A190" s="94" t="s">
        <v>153</v>
      </c>
      <c r="B190" s="147"/>
      <c r="C190" s="147">
        <v>0</v>
      </c>
      <c r="D190" s="147">
        <v>0</v>
      </c>
      <c r="E190" s="147">
        <v>0</v>
      </c>
      <c r="F190" s="160"/>
      <c r="G190" s="156" t="str">
        <f t="shared" si="4"/>
        <v/>
      </c>
    </row>
    <row r="191" spans="1:7" ht="15">
      <c r="A191" s="94" t="s">
        <v>154</v>
      </c>
      <c r="B191" s="147"/>
      <c r="C191" s="147">
        <v>0</v>
      </c>
      <c r="D191" s="147">
        <v>0</v>
      </c>
      <c r="E191" s="147">
        <v>0</v>
      </c>
      <c r="F191" s="160"/>
      <c r="G191" s="156" t="str">
        <f t="shared" si="4"/>
        <v/>
      </c>
    </row>
    <row r="192" spans="1:7" ht="15">
      <c r="A192" s="94" t="s">
        <v>256</v>
      </c>
      <c r="B192" s="147"/>
      <c r="C192" s="147">
        <v>0</v>
      </c>
      <c r="D192" s="147">
        <v>0</v>
      </c>
      <c r="E192" s="147">
        <v>0</v>
      </c>
      <c r="F192" s="160"/>
      <c r="G192" s="156" t="str">
        <f t="shared" si="4"/>
        <v/>
      </c>
    </row>
    <row r="193" spans="1:7" ht="15">
      <c r="A193" s="94" t="s">
        <v>257</v>
      </c>
      <c r="B193" s="147">
        <v>6</v>
      </c>
      <c r="C193" s="147">
        <v>6</v>
      </c>
      <c r="D193" s="147">
        <v>6</v>
      </c>
      <c r="E193" s="147">
        <v>6</v>
      </c>
      <c r="F193" s="160">
        <f t="shared" si="5"/>
        <v>1</v>
      </c>
      <c r="G193" s="156">
        <f t="shared" si="4"/>
        <v>0</v>
      </c>
    </row>
    <row r="194" spans="1:7" ht="15">
      <c r="A194" s="94" t="s">
        <v>258</v>
      </c>
      <c r="B194" s="147">
        <v>7</v>
      </c>
      <c r="C194" s="147">
        <v>11</v>
      </c>
      <c r="D194" s="147">
        <v>11</v>
      </c>
      <c r="E194" s="147">
        <v>16</v>
      </c>
      <c r="F194" s="160">
        <f t="shared" si="5"/>
        <v>1</v>
      </c>
      <c r="G194" s="156">
        <f t="shared" si="4"/>
        <v>-0.3125</v>
      </c>
    </row>
    <row r="195" spans="1:7" ht="15">
      <c r="A195" s="94" t="s">
        <v>149</v>
      </c>
      <c r="B195" s="147"/>
      <c r="C195" s="147">
        <v>0</v>
      </c>
      <c r="D195" s="147">
        <v>0</v>
      </c>
      <c r="E195" s="147">
        <v>0</v>
      </c>
      <c r="F195" s="160"/>
      <c r="G195" s="156" t="str">
        <f t="shared" si="4"/>
        <v/>
      </c>
    </row>
    <row r="196" spans="1:7" ht="15">
      <c r="A196" s="94" t="s">
        <v>259</v>
      </c>
      <c r="B196" s="147"/>
      <c r="C196" s="147">
        <v>0</v>
      </c>
      <c r="D196" s="147">
        <v>0</v>
      </c>
      <c r="E196" s="147">
        <v>0</v>
      </c>
      <c r="F196" s="160"/>
      <c r="G196" s="156" t="str">
        <f t="shared" si="4"/>
        <v/>
      </c>
    </row>
    <row r="197" spans="1:7" ht="15">
      <c r="A197" s="94" t="s">
        <v>260</v>
      </c>
      <c r="B197" s="147">
        <v>447</v>
      </c>
      <c r="C197" s="147">
        <v>137</v>
      </c>
      <c r="D197" s="147">
        <v>137</v>
      </c>
      <c r="E197" s="147">
        <v>437</v>
      </c>
      <c r="F197" s="160">
        <f t="shared" si="5"/>
        <v>1</v>
      </c>
      <c r="G197" s="156">
        <f t="shared" si="4"/>
        <v>-0.68649885583524028</v>
      </c>
    </row>
    <row r="198" spans="1:7" ht="15">
      <c r="A198" s="94" t="s">
        <v>152</v>
      </c>
      <c r="B198" s="147">
        <v>76</v>
      </c>
      <c r="C198" s="147">
        <v>73</v>
      </c>
      <c r="D198" s="147">
        <v>73</v>
      </c>
      <c r="E198" s="147">
        <v>76</v>
      </c>
      <c r="F198" s="160">
        <f t="shared" si="5"/>
        <v>1</v>
      </c>
      <c r="G198" s="156">
        <f t="shared" ref="G198:G261" si="6">IF(E198=0,"",(D198-E198)/E198*100%)</f>
        <v>-3.9473684210526314E-2</v>
      </c>
    </row>
    <row r="199" spans="1:7" ht="15">
      <c r="A199" s="94" t="s">
        <v>153</v>
      </c>
      <c r="B199" s="147"/>
      <c r="C199" s="147">
        <v>0</v>
      </c>
      <c r="D199" s="147">
        <v>0</v>
      </c>
      <c r="E199" s="147">
        <v>0</v>
      </c>
      <c r="F199" s="160"/>
      <c r="G199" s="156" t="str">
        <f t="shared" si="6"/>
        <v/>
      </c>
    </row>
    <row r="200" spans="1:7" ht="15">
      <c r="A200" s="94" t="s">
        <v>154</v>
      </c>
      <c r="B200" s="147"/>
      <c r="C200" s="147">
        <v>0</v>
      </c>
      <c r="D200" s="147">
        <v>0</v>
      </c>
      <c r="E200" s="147">
        <v>0</v>
      </c>
      <c r="F200" s="160"/>
      <c r="G200" s="156" t="str">
        <f t="shared" si="6"/>
        <v/>
      </c>
    </row>
    <row r="201" spans="1:7" ht="15">
      <c r="A201" s="94" t="s">
        <v>261</v>
      </c>
      <c r="B201" s="147">
        <v>338</v>
      </c>
      <c r="C201" s="147">
        <v>31</v>
      </c>
      <c r="D201" s="147">
        <v>31</v>
      </c>
      <c r="E201" s="147">
        <v>338</v>
      </c>
      <c r="F201" s="160">
        <f t="shared" ref="F201:F254" si="7">D201/C201</f>
        <v>1</v>
      </c>
      <c r="G201" s="156">
        <f t="shared" si="6"/>
        <v>-0.90828402366863903</v>
      </c>
    </row>
    <row r="202" spans="1:7" ht="15">
      <c r="A202" s="94" t="s">
        <v>262</v>
      </c>
      <c r="B202" s="147">
        <v>33</v>
      </c>
      <c r="C202" s="147">
        <v>33</v>
      </c>
      <c r="D202" s="147">
        <v>33</v>
      </c>
      <c r="E202" s="147">
        <v>23</v>
      </c>
      <c r="F202" s="160">
        <f t="shared" si="7"/>
        <v>1</v>
      </c>
      <c r="G202" s="156">
        <f t="shared" si="6"/>
        <v>0.43478260869565216</v>
      </c>
    </row>
    <row r="203" spans="1:7" ht="15">
      <c r="A203" s="94" t="s">
        <v>263</v>
      </c>
      <c r="B203" s="147">
        <v>59</v>
      </c>
      <c r="C203" s="147">
        <v>90</v>
      </c>
      <c r="D203" s="147">
        <v>90</v>
      </c>
      <c r="E203" s="147">
        <v>73</v>
      </c>
      <c r="F203" s="160">
        <f t="shared" si="7"/>
        <v>1</v>
      </c>
      <c r="G203" s="156">
        <f t="shared" si="6"/>
        <v>0.23287671232876711</v>
      </c>
    </row>
    <row r="204" spans="1:7" ht="15">
      <c r="A204" s="94" t="s">
        <v>152</v>
      </c>
      <c r="B204" s="147">
        <v>53</v>
      </c>
      <c r="C204" s="147">
        <v>55</v>
      </c>
      <c r="D204" s="147">
        <v>55</v>
      </c>
      <c r="E204" s="147">
        <v>57</v>
      </c>
      <c r="F204" s="160">
        <f t="shared" si="7"/>
        <v>1</v>
      </c>
      <c r="G204" s="156">
        <f t="shared" si="6"/>
        <v>-3.5087719298245612E-2</v>
      </c>
    </row>
    <row r="205" spans="1:7" ht="15">
      <c r="A205" s="94" t="s">
        <v>153</v>
      </c>
      <c r="B205" s="147">
        <v>6</v>
      </c>
      <c r="C205" s="147">
        <v>7</v>
      </c>
      <c r="D205" s="147">
        <v>7</v>
      </c>
      <c r="E205" s="147">
        <v>8</v>
      </c>
      <c r="F205" s="160">
        <f t="shared" si="7"/>
        <v>1</v>
      </c>
      <c r="G205" s="156">
        <f t="shared" si="6"/>
        <v>-0.125</v>
      </c>
    </row>
    <row r="206" spans="1:7" ht="15">
      <c r="A206" s="94" t="s">
        <v>154</v>
      </c>
      <c r="B206" s="147"/>
      <c r="C206" s="147">
        <v>0</v>
      </c>
      <c r="D206" s="147">
        <v>0</v>
      </c>
      <c r="E206" s="147">
        <v>0</v>
      </c>
      <c r="F206" s="160"/>
      <c r="G206" s="156" t="str">
        <f t="shared" si="6"/>
        <v/>
      </c>
    </row>
    <row r="207" spans="1:7" ht="15">
      <c r="A207" s="94" t="s">
        <v>157</v>
      </c>
      <c r="B207" s="147"/>
      <c r="C207" s="147">
        <v>0</v>
      </c>
      <c r="D207" s="147">
        <v>0</v>
      </c>
      <c r="E207" s="147">
        <v>0</v>
      </c>
      <c r="F207" s="160"/>
      <c r="G207" s="156" t="str">
        <f t="shared" si="6"/>
        <v/>
      </c>
    </row>
    <row r="208" spans="1:7" ht="15">
      <c r="A208" s="94" t="s">
        <v>149</v>
      </c>
      <c r="B208" s="147"/>
      <c r="C208" s="147">
        <v>0</v>
      </c>
      <c r="D208" s="147">
        <v>0</v>
      </c>
      <c r="E208" s="147">
        <v>0</v>
      </c>
      <c r="F208" s="160"/>
      <c r="G208" s="156" t="str">
        <f t="shared" si="6"/>
        <v/>
      </c>
    </row>
    <row r="209" spans="1:7" ht="15">
      <c r="A209" s="94" t="s">
        <v>264</v>
      </c>
      <c r="B209" s="147"/>
      <c r="C209" s="147">
        <v>28</v>
      </c>
      <c r="D209" s="147">
        <v>28</v>
      </c>
      <c r="E209" s="147">
        <v>8</v>
      </c>
      <c r="F209" s="160">
        <f t="shared" si="7"/>
        <v>1</v>
      </c>
      <c r="G209" s="156">
        <f t="shared" si="6"/>
        <v>2.5</v>
      </c>
    </row>
    <row r="210" spans="1:7" ht="15">
      <c r="A210" s="94" t="s">
        <v>265</v>
      </c>
      <c r="B210" s="147">
        <v>255</v>
      </c>
      <c r="C210" s="147">
        <v>474</v>
      </c>
      <c r="D210" s="147">
        <v>474</v>
      </c>
      <c r="E210" s="147">
        <v>534</v>
      </c>
      <c r="F210" s="160">
        <f t="shared" si="7"/>
        <v>1</v>
      </c>
      <c r="G210" s="156">
        <f t="shared" si="6"/>
        <v>-0.11235955056179775</v>
      </c>
    </row>
    <row r="211" spans="1:7" ht="15">
      <c r="A211" s="94" t="s">
        <v>152</v>
      </c>
      <c r="B211" s="147">
        <v>180</v>
      </c>
      <c r="C211" s="147">
        <v>374</v>
      </c>
      <c r="D211" s="147">
        <v>374</v>
      </c>
      <c r="E211" s="147">
        <v>381</v>
      </c>
      <c r="F211" s="160">
        <f t="shared" si="7"/>
        <v>1</v>
      </c>
      <c r="G211" s="156">
        <f t="shared" si="6"/>
        <v>-1.8372703412073491E-2</v>
      </c>
    </row>
    <row r="212" spans="1:7" ht="15">
      <c r="A212" s="94" t="s">
        <v>153</v>
      </c>
      <c r="B212" s="147">
        <v>25</v>
      </c>
      <c r="C212" s="147">
        <v>0</v>
      </c>
      <c r="D212" s="147">
        <v>0</v>
      </c>
      <c r="E212" s="147">
        <v>27</v>
      </c>
      <c r="F212" s="160"/>
      <c r="G212" s="156">
        <f t="shared" si="6"/>
        <v>-1</v>
      </c>
    </row>
    <row r="213" spans="1:7" ht="15">
      <c r="A213" s="94" t="s">
        <v>154</v>
      </c>
      <c r="B213" s="147"/>
      <c r="C213" s="147">
        <v>0</v>
      </c>
      <c r="D213" s="147">
        <v>0</v>
      </c>
      <c r="E213" s="147">
        <v>0</v>
      </c>
      <c r="F213" s="160"/>
      <c r="G213" s="156" t="str">
        <f t="shared" si="6"/>
        <v/>
      </c>
    </row>
    <row r="214" spans="1:7" ht="15">
      <c r="A214" s="94" t="s">
        <v>266</v>
      </c>
      <c r="B214" s="147"/>
      <c r="C214" s="147">
        <v>0</v>
      </c>
      <c r="D214" s="147">
        <v>0</v>
      </c>
      <c r="E214" s="147">
        <v>0</v>
      </c>
      <c r="F214" s="160"/>
      <c r="G214" s="156" t="str">
        <f t="shared" si="6"/>
        <v/>
      </c>
    </row>
    <row r="215" spans="1:7" ht="15">
      <c r="A215" s="94" t="s">
        <v>267</v>
      </c>
      <c r="B215" s="147"/>
      <c r="C215" s="147">
        <v>0</v>
      </c>
      <c r="D215" s="147">
        <v>0</v>
      </c>
      <c r="E215" s="147">
        <v>0</v>
      </c>
      <c r="F215" s="160"/>
      <c r="G215" s="156" t="str">
        <f t="shared" si="6"/>
        <v/>
      </c>
    </row>
    <row r="216" spans="1:7" ht="15">
      <c r="A216" s="94" t="s">
        <v>149</v>
      </c>
      <c r="B216" s="147"/>
      <c r="C216" s="147">
        <v>0</v>
      </c>
      <c r="D216" s="147">
        <v>0</v>
      </c>
      <c r="E216" s="147">
        <v>0</v>
      </c>
      <c r="F216" s="160"/>
      <c r="G216" s="156" t="str">
        <f t="shared" si="6"/>
        <v/>
      </c>
    </row>
    <row r="217" spans="1:7" ht="15">
      <c r="A217" s="94" t="s">
        <v>268</v>
      </c>
      <c r="B217" s="147">
        <v>50</v>
      </c>
      <c r="C217" s="147">
        <v>100</v>
      </c>
      <c r="D217" s="147">
        <v>100</v>
      </c>
      <c r="E217" s="147">
        <v>126</v>
      </c>
      <c r="F217" s="160">
        <f t="shared" si="7"/>
        <v>1</v>
      </c>
      <c r="G217" s="156">
        <f t="shared" si="6"/>
        <v>-0.20634920634920634</v>
      </c>
    </row>
    <row r="218" spans="1:7" ht="15">
      <c r="A218" s="94" t="s">
        <v>269</v>
      </c>
      <c r="B218" s="147">
        <v>1216</v>
      </c>
      <c r="C218" s="147">
        <v>2031</v>
      </c>
      <c r="D218" s="147">
        <v>2031</v>
      </c>
      <c r="E218" s="147">
        <v>2718</v>
      </c>
      <c r="F218" s="160">
        <f t="shared" si="7"/>
        <v>1</v>
      </c>
      <c r="G218" s="156">
        <f t="shared" si="6"/>
        <v>-0.25275938189845476</v>
      </c>
    </row>
    <row r="219" spans="1:7" ht="15">
      <c r="A219" s="94" t="s">
        <v>152</v>
      </c>
      <c r="B219" s="147">
        <v>966</v>
      </c>
      <c r="C219" s="147">
        <v>1475</v>
      </c>
      <c r="D219" s="147">
        <v>1475</v>
      </c>
      <c r="E219" s="147">
        <v>1441</v>
      </c>
      <c r="F219" s="160">
        <f t="shared" si="7"/>
        <v>1</v>
      </c>
      <c r="G219" s="156">
        <f t="shared" si="6"/>
        <v>2.3594725884802221E-2</v>
      </c>
    </row>
    <row r="220" spans="1:7" ht="15">
      <c r="A220" s="94" t="s">
        <v>153</v>
      </c>
      <c r="B220" s="147">
        <v>50</v>
      </c>
      <c r="C220" s="147">
        <v>77</v>
      </c>
      <c r="D220" s="147">
        <v>77</v>
      </c>
      <c r="E220" s="147">
        <v>531</v>
      </c>
      <c r="F220" s="160">
        <f t="shared" si="7"/>
        <v>1</v>
      </c>
      <c r="G220" s="156">
        <f t="shared" si="6"/>
        <v>-0.85499058380414317</v>
      </c>
    </row>
    <row r="221" spans="1:7" ht="15">
      <c r="A221" s="94" t="s">
        <v>154</v>
      </c>
      <c r="B221" s="147"/>
      <c r="C221" s="147">
        <v>0</v>
      </c>
      <c r="D221" s="147">
        <v>0</v>
      </c>
      <c r="E221" s="147">
        <v>0</v>
      </c>
      <c r="F221" s="160"/>
      <c r="G221" s="156" t="str">
        <f t="shared" si="6"/>
        <v/>
      </c>
    </row>
    <row r="222" spans="1:7" ht="15">
      <c r="A222" s="94" t="s">
        <v>270</v>
      </c>
      <c r="B222" s="147"/>
      <c r="C222" s="147">
        <v>0</v>
      </c>
      <c r="D222" s="147">
        <v>0</v>
      </c>
      <c r="E222" s="147">
        <v>86</v>
      </c>
      <c r="F222" s="160"/>
      <c r="G222" s="156">
        <f t="shared" si="6"/>
        <v>-1</v>
      </c>
    </row>
    <row r="223" spans="1:7" ht="15">
      <c r="A223" s="94" t="s">
        <v>149</v>
      </c>
      <c r="B223" s="147"/>
      <c r="C223" s="147">
        <v>0</v>
      </c>
      <c r="D223" s="147">
        <v>0</v>
      </c>
      <c r="E223" s="147">
        <v>25</v>
      </c>
      <c r="F223" s="160"/>
      <c r="G223" s="156">
        <f t="shared" si="6"/>
        <v>-1</v>
      </c>
    </row>
    <row r="224" spans="1:7" ht="15">
      <c r="A224" s="94" t="s">
        <v>271</v>
      </c>
      <c r="B224" s="147">
        <v>200</v>
      </c>
      <c r="C224" s="147">
        <v>479</v>
      </c>
      <c r="D224" s="147">
        <v>479</v>
      </c>
      <c r="E224" s="147">
        <v>635</v>
      </c>
      <c r="F224" s="160">
        <f t="shared" si="7"/>
        <v>1</v>
      </c>
      <c r="G224" s="156">
        <f t="shared" si="6"/>
        <v>-0.24566929133858267</v>
      </c>
    </row>
    <row r="225" spans="1:7" ht="15">
      <c r="A225" s="94" t="s">
        <v>272</v>
      </c>
      <c r="B225" s="147">
        <v>459</v>
      </c>
      <c r="C225" s="147">
        <v>504</v>
      </c>
      <c r="D225" s="147">
        <v>504</v>
      </c>
      <c r="E225" s="147">
        <v>501</v>
      </c>
      <c r="F225" s="160">
        <f t="shared" si="7"/>
        <v>1</v>
      </c>
      <c r="G225" s="156">
        <f t="shared" si="6"/>
        <v>5.9880239520958087E-3</v>
      </c>
    </row>
    <row r="226" spans="1:7" ht="15">
      <c r="A226" s="94" t="s">
        <v>152</v>
      </c>
      <c r="B226" s="147">
        <v>254</v>
      </c>
      <c r="C226" s="147">
        <v>218</v>
      </c>
      <c r="D226" s="147">
        <v>218</v>
      </c>
      <c r="E226" s="147">
        <v>275</v>
      </c>
      <c r="F226" s="160">
        <f t="shared" si="7"/>
        <v>1</v>
      </c>
      <c r="G226" s="156">
        <f t="shared" si="6"/>
        <v>-0.20727272727272728</v>
      </c>
    </row>
    <row r="227" spans="1:7" ht="15">
      <c r="A227" s="94" t="s">
        <v>153</v>
      </c>
      <c r="B227" s="147"/>
      <c r="C227" s="147">
        <v>0</v>
      </c>
      <c r="D227" s="147">
        <v>0</v>
      </c>
      <c r="E227" s="147">
        <v>15</v>
      </c>
      <c r="F227" s="160"/>
      <c r="G227" s="156">
        <f t="shared" si="6"/>
        <v>-1</v>
      </c>
    </row>
    <row r="228" spans="1:7" ht="15">
      <c r="A228" s="94" t="s">
        <v>154</v>
      </c>
      <c r="B228" s="147"/>
      <c r="C228" s="147">
        <v>0</v>
      </c>
      <c r="D228" s="147">
        <v>0</v>
      </c>
      <c r="E228" s="147">
        <v>0</v>
      </c>
      <c r="F228" s="160"/>
      <c r="G228" s="156" t="str">
        <f t="shared" si="6"/>
        <v/>
      </c>
    </row>
    <row r="229" spans="1:7" ht="15">
      <c r="A229" s="94" t="s">
        <v>1305</v>
      </c>
      <c r="B229" s="147"/>
      <c r="C229" s="147">
        <v>0</v>
      </c>
      <c r="D229" s="147">
        <v>0</v>
      </c>
      <c r="E229" s="147">
        <v>0</v>
      </c>
      <c r="F229" s="160"/>
      <c r="G229" s="156" t="str">
        <f t="shared" si="6"/>
        <v/>
      </c>
    </row>
    <row r="230" spans="1:7" ht="15">
      <c r="A230" s="94" t="s">
        <v>273</v>
      </c>
      <c r="B230" s="147">
        <v>205</v>
      </c>
      <c r="C230" s="147">
        <v>286</v>
      </c>
      <c r="D230" s="147">
        <v>286</v>
      </c>
      <c r="E230" s="147">
        <v>211</v>
      </c>
      <c r="F230" s="160">
        <f t="shared" si="7"/>
        <v>1</v>
      </c>
      <c r="G230" s="156">
        <f t="shared" si="6"/>
        <v>0.35545023696682465</v>
      </c>
    </row>
    <row r="231" spans="1:7" ht="15">
      <c r="A231" s="94" t="s">
        <v>274</v>
      </c>
      <c r="B231" s="147">
        <v>432</v>
      </c>
      <c r="C231" s="147">
        <v>600</v>
      </c>
      <c r="D231" s="147">
        <v>600</v>
      </c>
      <c r="E231" s="147">
        <v>578</v>
      </c>
      <c r="F231" s="160">
        <f t="shared" si="7"/>
        <v>1</v>
      </c>
      <c r="G231" s="156">
        <f t="shared" si="6"/>
        <v>3.8062283737024222E-2</v>
      </c>
    </row>
    <row r="232" spans="1:7" ht="15">
      <c r="A232" s="94" t="s">
        <v>152</v>
      </c>
      <c r="B232" s="147">
        <v>181</v>
      </c>
      <c r="C232" s="147">
        <v>162</v>
      </c>
      <c r="D232" s="147">
        <v>162</v>
      </c>
      <c r="E232" s="147">
        <v>162</v>
      </c>
      <c r="F232" s="160">
        <f t="shared" si="7"/>
        <v>1</v>
      </c>
      <c r="G232" s="156">
        <f t="shared" si="6"/>
        <v>0</v>
      </c>
    </row>
    <row r="233" spans="1:7" ht="15">
      <c r="A233" s="94" t="s">
        <v>153</v>
      </c>
      <c r="B233" s="147">
        <v>103</v>
      </c>
      <c r="C233" s="147">
        <v>47</v>
      </c>
      <c r="D233" s="147">
        <v>47</v>
      </c>
      <c r="E233" s="147">
        <v>125</v>
      </c>
      <c r="F233" s="160">
        <f t="shared" si="7"/>
        <v>1</v>
      </c>
      <c r="G233" s="156">
        <f t="shared" si="6"/>
        <v>-0.624</v>
      </c>
    </row>
    <row r="234" spans="1:7" ht="15">
      <c r="A234" s="94" t="s">
        <v>154</v>
      </c>
      <c r="B234" s="147"/>
      <c r="C234" s="147">
        <v>0</v>
      </c>
      <c r="D234" s="147">
        <v>0</v>
      </c>
      <c r="E234" s="147">
        <v>0</v>
      </c>
      <c r="F234" s="160"/>
      <c r="G234" s="156" t="str">
        <f t="shared" si="6"/>
        <v/>
      </c>
    </row>
    <row r="235" spans="1:7" ht="15">
      <c r="A235" s="94" t="s">
        <v>149</v>
      </c>
      <c r="B235" s="147"/>
      <c r="C235" s="147">
        <v>0</v>
      </c>
      <c r="D235" s="147">
        <v>0</v>
      </c>
      <c r="E235" s="147">
        <v>0</v>
      </c>
      <c r="F235" s="160"/>
      <c r="G235" s="156" t="str">
        <f t="shared" si="6"/>
        <v/>
      </c>
    </row>
    <row r="236" spans="1:7" ht="15">
      <c r="A236" s="94" t="s">
        <v>275</v>
      </c>
      <c r="B236" s="147">
        <v>148</v>
      </c>
      <c r="C236" s="147">
        <v>391</v>
      </c>
      <c r="D236" s="147">
        <v>391</v>
      </c>
      <c r="E236" s="147">
        <v>291</v>
      </c>
      <c r="F236" s="160">
        <f t="shared" si="7"/>
        <v>1</v>
      </c>
      <c r="G236" s="156">
        <f t="shared" si="6"/>
        <v>0.3436426116838488</v>
      </c>
    </row>
    <row r="237" spans="1:7" ht="15">
      <c r="A237" s="94" t="s">
        <v>276</v>
      </c>
      <c r="B237" s="147">
        <v>106</v>
      </c>
      <c r="C237" s="147">
        <v>173</v>
      </c>
      <c r="D237" s="147">
        <v>173</v>
      </c>
      <c r="E237" s="147">
        <v>169</v>
      </c>
      <c r="F237" s="160">
        <f t="shared" si="7"/>
        <v>1</v>
      </c>
      <c r="G237" s="156">
        <f t="shared" si="6"/>
        <v>2.3668639053254437E-2</v>
      </c>
    </row>
    <row r="238" spans="1:7" ht="15">
      <c r="A238" s="94" t="s">
        <v>152</v>
      </c>
      <c r="B238" s="147">
        <v>96</v>
      </c>
      <c r="C238" s="147">
        <v>128</v>
      </c>
      <c r="D238" s="147">
        <v>128</v>
      </c>
      <c r="E238" s="147">
        <v>107</v>
      </c>
      <c r="F238" s="160">
        <f t="shared" si="7"/>
        <v>1</v>
      </c>
      <c r="G238" s="156">
        <f t="shared" si="6"/>
        <v>0.19626168224299065</v>
      </c>
    </row>
    <row r="239" spans="1:7" ht="15">
      <c r="A239" s="94" t="s">
        <v>153</v>
      </c>
      <c r="B239" s="147"/>
      <c r="C239" s="147">
        <v>9</v>
      </c>
      <c r="D239" s="147">
        <v>9</v>
      </c>
      <c r="E239" s="147">
        <v>13</v>
      </c>
      <c r="F239" s="160">
        <f t="shared" si="7"/>
        <v>1</v>
      </c>
      <c r="G239" s="156">
        <f t="shared" si="6"/>
        <v>-0.30769230769230771</v>
      </c>
    </row>
    <row r="240" spans="1:7" ht="15">
      <c r="A240" s="94" t="s">
        <v>1306</v>
      </c>
      <c r="B240" s="147"/>
      <c r="C240" s="147">
        <v>0</v>
      </c>
      <c r="D240" s="147">
        <v>0</v>
      </c>
      <c r="E240" s="147">
        <v>0</v>
      </c>
      <c r="F240" s="160"/>
      <c r="G240" s="156" t="str">
        <f t="shared" si="6"/>
        <v/>
      </c>
    </row>
    <row r="241" spans="1:7" ht="15">
      <c r="A241" s="94" t="s">
        <v>1307</v>
      </c>
      <c r="B241" s="147"/>
      <c r="C241" s="147">
        <v>0</v>
      </c>
      <c r="D241" s="147">
        <v>0</v>
      </c>
      <c r="E241" s="147">
        <v>0</v>
      </c>
      <c r="F241" s="160"/>
      <c r="G241" s="156" t="str">
        <f t="shared" si="6"/>
        <v/>
      </c>
    </row>
    <row r="242" spans="1:7" ht="15">
      <c r="A242" s="94" t="s">
        <v>277</v>
      </c>
      <c r="B242" s="147">
        <v>10</v>
      </c>
      <c r="C242" s="147">
        <v>36</v>
      </c>
      <c r="D242" s="147">
        <v>36</v>
      </c>
      <c r="E242" s="147">
        <v>49</v>
      </c>
      <c r="F242" s="160">
        <f t="shared" si="7"/>
        <v>1</v>
      </c>
      <c r="G242" s="156">
        <f t="shared" si="6"/>
        <v>-0.26530612244897961</v>
      </c>
    </row>
    <row r="243" spans="1:7" ht="15">
      <c r="A243" s="94" t="s">
        <v>278</v>
      </c>
      <c r="B243" s="147">
        <v>0</v>
      </c>
      <c r="C243" s="147">
        <v>0</v>
      </c>
      <c r="D243" s="147">
        <v>0</v>
      </c>
      <c r="E243" s="147">
        <v>0</v>
      </c>
      <c r="F243" s="160"/>
      <c r="G243" s="156" t="str">
        <f t="shared" si="6"/>
        <v/>
      </c>
    </row>
    <row r="244" spans="1:7" ht="15">
      <c r="A244" s="94" t="s">
        <v>152</v>
      </c>
      <c r="B244" s="147"/>
      <c r="C244" s="147">
        <v>0</v>
      </c>
      <c r="D244" s="147">
        <v>0</v>
      </c>
      <c r="E244" s="147">
        <v>0</v>
      </c>
      <c r="F244" s="160"/>
      <c r="G244" s="156" t="str">
        <f t="shared" si="6"/>
        <v/>
      </c>
    </row>
    <row r="245" spans="1:7" ht="15">
      <c r="A245" s="94" t="s">
        <v>153</v>
      </c>
      <c r="B245" s="147"/>
      <c r="C245" s="147">
        <v>0</v>
      </c>
      <c r="D245" s="147">
        <v>0</v>
      </c>
      <c r="E245" s="147">
        <v>0</v>
      </c>
      <c r="F245" s="160"/>
      <c r="G245" s="156" t="str">
        <f t="shared" si="6"/>
        <v/>
      </c>
    </row>
    <row r="246" spans="1:7" ht="15">
      <c r="A246" s="94" t="s">
        <v>154</v>
      </c>
      <c r="B246" s="147"/>
      <c r="C246" s="147">
        <v>0</v>
      </c>
      <c r="D246" s="147">
        <v>0</v>
      </c>
      <c r="E246" s="147">
        <v>0</v>
      </c>
      <c r="F246" s="160"/>
      <c r="G246" s="156" t="str">
        <f t="shared" si="6"/>
        <v/>
      </c>
    </row>
    <row r="247" spans="1:7" ht="15">
      <c r="A247" s="94" t="s">
        <v>149</v>
      </c>
      <c r="B247" s="147"/>
      <c r="C247" s="147">
        <v>0</v>
      </c>
      <c r="D247" s="147">
        <v>0</v>
      </c>
      <c r="E247" s="147">
        <v>0</v>
      </c>
      <c r="F247" s="160"/>
      <c r="G247" s="156" t="str">
        <f t="shared" si="6"/>
        <v/>
      </c>
    </row>
    <row r="248" spans="1:7" ht="15">
      <c r="A248" s="94" t="s">
        <v>279</v>
      </c>
      <c r="B248" s="147"/>
      <c r="C248" s="147">
        <v>0</v>
      </c>
      <c r="D248" s="147">
        <v>0</v>
      </c>
      <c r="E248" s="147">
        <v>0</v>
      </c>
      <c r="F248" s="160"/>
      <c r="G248" s="156" t="str">
        <f t="shared" si="6"/>
        <v/>
      </c>
    </row>
    <row r="249" spans="1:7" ht="15">
      <c r="A249" s="94" t="s">
        <v>280</v>
      </c>
      <c r="B249" s="147">
        <v>96</v>
      </c>
      <c r="C249" s="147">
        <v>348</v>
      </c>
      <c r="D249" s="147">
        <v>348</v>
      </c>
      <c r="E249" s="147">
        <v>781</v>
      </c>
      <c r="F249" s="160">
        <f t="shared" si="7"/>
        <v>1</v>
      </c>
      <c r="G249" s="156">
        <f t="shared" si="6"/>
        <v>-0.5544174135723432</v>
      </c>
    </row>
    <row r="250" spans="1:7" ht="15">
      <c r="A250" s="94" t="s">
        <v>152</v>
      </c>
      <c r="B250" s="147">
        <v>66</v>
      </c>
      <c r="C250" s="147">
        <v>119</v>
      </c>
      <c r="D250" s="147">
        <v>119</v>
      </c>
      <c r="E250" s="147">
        <v>471</v>
      </c>
      <c r="F250" s="160">
        <f t="shared" si="7"/>
        <v>1</v>
      </c>
      <c r="G250" s="156">
        <f t="shared" si="6"/>
        <v>-0.74734607218683646</v>
      </c>
    </row>
    <row r="251" spans="1:7" ht="15">
      <c r="A251" s="94" t="s">
        <v>153</v>
      </c>
      <c r="B251" s="147">
        <v>10</v>
      </c>
      <c r="C251" s="147">
        <v>10</v>
      </c>
      <c r="D251" s="147">
        <v>10</v>
      </c>
      <c r="E251" s="147">
        <v>64</v>
      </c>
      <c r="F251" s="160">
        <f t="shared" si="7"/>
        <v>1</v>
      </c>
      <c r="G251" s="156">
        <f t="shared" si="6"/>
        <v>-0.84375</v>
      </c>
    </row>
    <row r="252" spans="1:7" ht="15">
      <c r="A252" s="94" t="s">
        <v>154</v>
      </c>
      <c r="B252" s="147"/>
      <c r="C252" s="147">
        <v>0</v>
      </c>
      <c r="D252" s="147">
        <v>0</v>
      </c>
      <c r="E252" s="147">
        <v>0</v>
      </c>
      <c r="F252" s="160"/>
      <c r="G252" s="156" t="str">
        <f t="shared" si="6"/>
        <v/>
      </c>
    </row>
    <row r="253" spans="1:7" ht="15">
      <c r="A253" s="94" t="s">
        <v>149</v>
      </c>
      <c r="B253" s="147"/>
      <c r="C253" s="147">
        <v>0</v>
      </c>
      <c r="D253" s="147">
        <v>0</v>
      </c>
      <c r="E253" s="147">
        <v>0</v>
      </c>
      <c r="F253" s="160"/>
      <c r="G253" s="156" t="str">
        <f t="shared" si="6"/>
        <v/>
      </c>
    </row>
    <row r="254" spans="1:7" ht="15">
      <c r="A254" s="94" t="s">
        <v>281</v>
      </c>
      <c r="B254" s="147">
        <v>20</v>
      </c>
      <c r="C254" s="147">
        <v>219</v>
      </c>
      <c r="D254" s="147">
        <v>219</v>
      </c>
      <c r="E254" s="147">
        <v>246</v>
      </c>
      <c r="F254" s="160">
        <f t="shared" si="7"/>
        <v>1</v>
      </c>
      <c r="G254" s="156">
        <f t="shared" si="6"/>
        <v>-0.10975609756097561</v>
      </c>
    </row>
    <row r="255" spans="1:7" ht="15">
      <c r="A255" s="94" t="s">
        <v>1308</v>
      </c>
      <c r="B255" s="147"/>
      <c r="C255" s="147"/>
      <c r="D255" s="147"/>
      <c r="E255" s="147"/>
      <c r="F255" s="160"/>
      <c r="G255" s="156" t="str">
        <f t="shared" si="6"/>
        <v/>
      </c>
    </row>
    <row r="256" spans="1:7" ht="15">
      <c r="A256" s="94" t="s">
        <v>152</v>
      </c>
      <c r="B256" s="147"/>
      <c r="C256" s="147"/>
      <c r="D256" s="147"/>
      <c r="E256" s="147"/>
      <c r="F256" s="160"/>
      <c r="G256" s="156" t="str">
        <f t="shared" si="6"/>
        <v/>
      </c>
    </row>
    <row r="257" spans="1:7" ht="15">
      <c r="A257" s="94" t="s">
        <v>153</v>
      </c>
      <c r="B257" s="147"/>
      <c r="C257" s="147"/>
      <c r="D257" s="147"/>
      <c r="E257" s="147"/>
      <c r="F257" s="160"/>
      <c r="G257" s="156" t="str">
        <f t="shared" si="6"/>
        <v/>
      </c>
    </row>
    <row r="258" spans="1:7" ht="15">
      <c r="A258" s="94" t="s">
        <v>154</v>
      </c>
      <c r="B258" s="147"/>
      <c r="C258" s="147"/>
      <c r="D258" s="147"/>
      <c r="E258" s="147"/>
      <c r="F258" s="160"/>
      <c r="G258" s="156" t="str">
        <f t="shared" si="6"/>
        <v/>
      </c>
    </row>
    <row r="259" spans="1:7" ht="15">
      <c r="A259" s="94" t="s">
        <v>149</v>
      </c>
      <c r="B259" s="147"/>
      <c r="C259" s="147"/>
      <c r="D259" s="147"/>
      <c r="E259" s="147"/>
      <c r="F259" s="160"/>
      <c r="G259" s="156" t="str">
        <f t="shared" si="6"/>
        <v/>
      </c>
    </row>
    <row r="260" spans="1:7" ht="15">
      <c r="A260" s="94" t="s">
        <v>1309</v>
      </c>
      <c r="B260" s="147"/>
      <c r="C260" s="147"/>
      <c r="D260" s="147"/>
      <c r="E260" s="147"/>
      <c r="F260" s="160"/>
      <c r="G260" s="156" t="str">
        <f t="shared" si="6"/>
        <v/>
      </c>
    </row>
    <row r="261" spans="1:7" ht="15">
      <c r="A261" s="94" t="s">
        <v>1310</v>
      </c>
      <c r="B261" s="147"/>
      <c r="C261" s="147"/>
      <c r="D261" s="147"/>
      <c r="E261" s="147"/>
      <c r="F261" s="160"/>
      <c r="G261" s="156" t="str">
        <f t="shared" si="6"/>
        <v/>
      </c>
    </row>
    <row r="262" spans="1:7" ht="15">
      <c r="A262" s="94" t="s">
        <v>152</v>
      </c>
      <c r="B262" s="147"/>
      <c r="C262" s="147"/>
      <c r="D262" s="147"/>
      <c r="E262" s="147"/>
      <c r="F262" s="160"/>
      <c r="G262" s="156" t="str">
        <f t="shared" ref="G262:G325" si="8">IF(E262=0,"",(D262-E262)/E262*100%)</f>
        <v/>
      </c>
    </row>
    <row r="263" spans="1:7" ht="15">
      <c r="A263" s="94" t="s">
        <v>153</v>
      </c>
      <c r="B263" s="147"/>
      <c r="C263" s="147"/>
      <c r="D263" s="147"/>
      <c r="E263" s="147"/>
      <c r="F263" s="160"/>
      <c r="G263" s="156" t="str">
        <f t="shared" si="8"/>
        <v/>
      </c>
    </row>
    <row r="264" spans="1:7" ht="15">
      <c r="A264" s="94" t="s">
        <v>154</v>
      </c>
      <c r="B264" s="147"/>
      <c r="C264" s="147"/>
      <c r="D264" s="147"/>
      <c r="E264" s="147"/>
      <c r="F264" s="160"/>
      <c r="G264" s="156" t="str">
        <f t="shared" si="8"/>
        <v/>
      </c>
    </row>
    <row r="265" spans="1:7" ht="15">
      <c r="A265" s="94" t="s">
        <v>1311</v>
      </c>
      <c r="B265" s="147"/>
      <c r="C265" s="147"/>
      <c r="D265" s="147"/>
      <c r="E265" s="147"/>
      <c r="F265" s="160"/>
      <c r="G265" s="156" t="str">
        <f t="shared" si="8"/>
        <v/>
      </c>
    </row>
    <row r="266" spans="1:7" ht="15">
      <c r="A266" s="94" t="s">
        <v>1312</v>
      </c>
      <c r="B266" s="147"/>
      <c r="C266" s="147"/>
      <c r="D266" s="147"/>
      <c r="E266" s="147"/>
      <c r="F266" s="160"/>
      <c r="G266" s="156" t="str">
        <f t="shared" si="8"/>
        <v/>
      </c>
    </row>
    <row r="267" spans="1:7" ht="15">
      <c r="A267" s="94" t="s">
        <v>239</v>
      </c>
      <c r="B267" s="147"/>
      <c r="C267" s="147"/>
      <c r="D267" s="147"/>
      <c r="E267" s="147"/>
      <c r="F267" s="160"/>
      <c r="G267" s="156" t="str">
        <f t="shared" si="8"/>
        <v/>
      </c>
    </row>
    <row r="268" spans="1:7" ht="15">
      <c r="A268" s="94" t="s">
        <v>1313</v>
      </c>
      <c r="B268" s="147"/>
      <c r="C268" s="147"/>
      <c r="D268" s="147"/>
      <c r="E268" s="147"/>
      <c r="F268" s="160"/>
      <c r="G268" s="156" t="str">
        <f t="shared" si="8"/>
        <v/>
      </c>
    </row>
    <row r="269" spans="1:7" ht="15">
      <c r="A269" s="94" t="s">
        <v>186</v>
      </c>
      <c r="B269" s="147"/>
      <c r="C269" s="147"/>
      <c r="D269" s="147"/>
      <c r="E269" s="147"/>
      <c r="F269" s="160"/>
      <c r="G269" s="156" t="str">
        <f t="shared" si="8"/>
        <v/>
      </c>
    </row>
    <row r="270" spans="1:7" ht="15">
      <c r="A270" s="94" t="s">
        <v>1314</v>
      </c>
      <c r="B270" s="147"/>
      <c r="C270" s="147"/>
      <c r="D270" s="147"/>
      <c r="E270" s="147"/>
      <c r="F270" s="160"/>
      <c r="G270" s="156" t="str">
        <f t="shared" si="8"/>
        <v/>
      </c>
    </row>
    <row r="271" spans="1:7" ht="15">
      <c r="A271" s="94" t="s">
        <v>246</v>
      </c>
      <c r="B271" s="147"/>
      <c r="C271" s="147"/>
      <c r="D271" s="147"/>
      <c r="E271" s="147"/>
      <c r="F271" s="160"/>
      <c r="G271" s="156" t="str">
        <f t="shared" si="8"/>
        <v/>
      </c>
    </row>
    <row r="272" spans="1:7" ht="15">
      <c r="A272" s="94" t="s">
        <v>247</v>
      </c>
      <c r="B272" s="147"/>
      <c r="C272" s="147"/>
      <c r="D272" s="147"/>
      <c r="E272" s="147"/>
      <c r="F272" s="160"/>
      <c r="G272" s="156" t="str">
        <f t="shared" si="8"/>
        <v/>
      </c>
    </row>
    <row r="273" spans="1:7" ht="15">
      <c r="A273" s="94" t="s">
        <v>688</v>
      </c>
      <c r="B273" s="147"/>
      <c r="C273" s="147"/>
      <c r="D273" s="147"/>
      <c r="E273" s="147"/>
      <c r="F273" s="160"/>
      <c r="G273" s="156" t="str">
        <f t="shared" si="8"/>
        <v/>
      </c>
    </row>
    <row r="274" spans="1:7" ht="15">
      <c r="A274" s="94" t="s">
        <v>690</v>
      </c>
      <c r="B274" s="147"/>
      <c r="C274" s="147"/>
      <c r="D274" s="147"/>
      <c r="E274" s="147"/>
      <c r="F274" s="160"/>
      <c r="G274" s="156" t="str">
        <f t="shared" si="8"/>
        <v/>
      </c>
    </row>
    <row r="275" spans="1:7" ht="15">
      <c r="A275" s="94" t="s">
        <v>689</v>
      </c>
      <c r="B275" s="147"/>
      <c r="C275" s="147"/>
      <c r="D275" s="147"/>
      <c r="E275" s="147"/>
      <c r="F275" s="160"/>
      <c r="G275" s="156" t="str">
        <f t="shared" si="8"/>
        <v/>
      </c>
    </row>
    <row r="276" spans="1:7" ht="15">
      <c r="A276" s="94" t="s">
        <v>149</v>
      </c>
      <c r="B276" s="147"/>
      <c r="C276" s="147"/>
      <c r="D276" s="147"/>
      <c r="E276" s="147"/>
      <c r="F276" s="160"/>
      <c r="G276" s="156" t="str">
        <f t="shared" si="8"/>
        <v/>
      </c>
    </row>
    <row r="277" spans="1:7" ht="15">
      <c r="A277" s="94" t="s">
        <v>1315</v>
      </c>
      <c r="B277" s="147"/>
      <c r="C277" s="147"/>
      <c r="D277" s="147"/>
      <c r="E277" s="147"/>
      <c r="F277" s="160"/>
      <c r="G277" s="156" t="str">
        <f t="shared" si="8"/>
        <v/>
      </c>
    </row>
    <row r="278" spans="1:7" ht="15">
      <c r="A278" s="94" t="s">
        <v>282</v>
      </c>
      <c r="B278" s="147">
        <v>7193</v>
      </c>
      <c r="C278" s="147">
        <v>400</v>
      </c>
      <c r="D278" s="147">
        <v>400</v>
      </c>
      <c r="E278" s="147">
        <v>332</v>
      </c>
      <c r="F278" s="160">
        <f t="shared" ref="F278:F280" si="9">D278/C278</f>
        <v>1</v>
      </c>
      <c r="G278" s="156">
        <f t="shared" si="8"/>
        <v>0.20481927710843373</v>
      </c>
    </row>
    <row r="279" spans="1:7" ht="15">
      <c r="A279" s="94" t="s">
        <v>283</v>
      </c>
      <c r="B279" s="147">
        <v>20</v>
      </c>
      <c r="C279" s="147">
        <v>0</v>
      </c>
      <c r="D279" s="147">
        <v>0</v>
      </c>
      <c r="E279" s="147">
        <v>1</v>
      </c>
      <c r="F279" s="160"/>
      <c r="G279" s="156">
        <f t="shared" si="8"/>
        <v>-1</v>
      </c>
    </row>
    <row r="280" spans="1:7" ht="15">
      <c r="A280" s="94" t="s">
        <v>284</v>
      </c>
      <c r="B280" s="147">
        <v>7173</v>
      </c>
      <c r="C280" s="147">
        <v>400</v>
      </c>
      <c r="D280" s="147">
        <v>400</v>
      </c>
      <c r="E280" s="147">
        <v>331</v>
      </c>
      <c r="F280" s="160">
        <f t="shared" si="9"/>
        <v>1</v>
      </c>
      <c r="G280" s="156">
        <f t="shared" si="8"/>
        <v>0.20845921450151059</v>
      </c>
    </row>
    <row r="281" spans="1:7" ht="15">
      <c r="A281" s="94" t="s">
        <v>1347</v>
      </c>
      <c r="B281" s="147">
        <v>0</v>
      </c>
      <c r="C281" s="147">
        <v>0</v>
      </c>
      <c r="D281" s="147">
        <v>0</v>
      </c>
      <c r="E281" s="147">
        <v>0</v>
      </c>
      <c r="F281" s="160"/>
      <c r="G281" s="156" t="str">
        <f t="shared" si="8"/>
        <v/>
      </c>
    </row>
    <row r="282" spans="1:7" ht="15">
      <c r="A282" s="94" t="s">
        <v>285</v>
      </c>
      <c r="B282" s="147"/>
      <c r="C282" s="147">
        <v>0</v>
      </c>
      <c r="D282" s="147">
        <v>0</v>
      </c>
      <c r="E282" s="147">
        <v>0</v>
      </c>
      <c r="F282" s="160"/>
      <c r="G282" s="156" t="str">
        <f t="shared" si="8"/>
        <v/>
      </c>
    </row>
    <row r="283" spans="1:7" ht="15">
      <c r="A283" s="94" t="s">
        <v>152</v>
      </c>
      <c r="B283" s="147"/>
      <c r="C283" s="147">
        <v>0</v>
      </c>
      <c r="D283" s="147">
        <v>0</v>
      </c>
      <c r="E283" s="147">
        <v>0</v>
      </c>
      <c r="F283" s="160"/>
      <c r="G283" s="156" t="str">
        <f t="shared" si="8"/>
        <v/>
      </c>
    </row>
    <row r="284" spans="1:7" ht="15">
      <c r="A284" s="94" t="s">
        <v>153</v>
      </c>
      <c r="B284" s="147">
        <v>0</v>
      </c>
      <c r="C284" s="147">
        <v>0</v>
      </c>
      <c r="D284" s="147">
        <v>0</v>
      </c>
      <c r="E284" s="147">
        <v>0</v>
      </c>
      <c r="F284" s="160"/>
      <c r="G284" s="156" t="str">
        <f t="shared" si="8"/>
        <v/>
      </c>
    </row>
    <row r="285" spans="1:7" ht="15">
      <c r="A285" s="94" t="s">
        <v>154</v>
      </c>
      <c r="B285" s="147">
        <v>0</v>
      </c>
      <c r="C285" s="147">
        <v>0</v>
      </c>
      <c r="D285" s="147">
        <v>0</v>
      </c>
      <c r="E285" s="147">
        <v>0</v>
      </c>
      <c r="F285" s="160"/>
      <c r="G285" s="156" t="str">
        <f t="shared" si="8"/>
        <v/>
      </c>
    </row>
    <row r="286" spans="1:7" ht="15">
      <c r="A286" s="94" t="s">
        <v>270</v>
      </c>
      <c r="B286" s="147"/>
      <c r="C286" s="147">
        <v>0</v>
      </c>
      <c r="D286" s="147">
        <v>0</v>
      </c>
      <c r="E286" s="147">
        <v>0</v>
      </c>
      <c r="F286" s="160"/>
      <c r="G286" s="156" t="str">
        <f t="shared" si="8"/>
        <v/>
      </c>
    </row>
    <row r="287" spans="1:7" ht="15">
      <c r="A287" s="94" t="s">
        <v>149</v>
      </c>
      <c r="B287" s="147"/>
      <c r="C287" s="147">
        <v>0</v>
      </c>
      <c r="D287" s="147">
        <v>0</v>
      </c>
      <c r="E287" s="147">
        <v>0</v>
      </c>
      <c r="F287" s="160"/>
      <c r="G287" s="156" t="str">
        <f t="shared" si="8"/>
        <v/>
      </c>
    </row>
    <row r="288" spans="1:7" ht="15">
      <c r="A288" s="94" t="s">
        <v>286</v>
      </c>
      <c r="B288" s="147"/>
      <c r="C288" s="147">
        <v>0</v>
      </c>
      <c r="D288" s="147">
        <v>0</v>
      </c>
      <c r="E288" s="147">
        <v>0</v>
      </c>
      <c r="F288" s="160"/>
      <c r="G288" s="156" t="str">
        <f t="shared" si="8"/>
        <v/>
      </c>
    </row>
    <row r="289" spans="1:7" ht="15">
      <c r="A289" s="94" t="s">
        <v>287</v>
      </c>
      <c r="B289" s="147"/>
      <c r="C289" s="147">
        <v>0</v>
      </c>
      <c r="D289" s="147">
        <v>0</v>
      </c>
      <c r="E289" s="147">
        <v>0</v>
      </c>
      <c r="F289" s="160"/>
      <c r="G289" s="156" t="str">
        <f t="shared" si="8"/>
        <v/>
      </c>
    </row>
    <row r="290" spans="1:7" ht="15">
      <c r="A290" s="94" t="s">
        <v>288</v>
      </c>
      <c r="B290" s="147"/>
      <c r="C290" s="147">
        <v>0</v>
      </c>
      <c r="D290" s="147">
        <v>0</v>
      </c>
      <c r="E290" s="147">
        <v>0</v>
      </c>
      <c r="F290" s="160"/>
      <c r="G290" s="156" t="str">
        <f t="shared" si="8"/>
        <v/>
      </c>
    </row>
    <row r="291" spans="1:7" ht="15">
      <c r="A291" s="94" t="s">
        <v>289</v>
      </c>
      <c r="B291" s="147"/>
      <c r="C291" s="147">
        <v>0</v>
      </c>
      <c r="D291" s="147">
        <v>0</v>
      </c>
      <c r="E291" s="147">
        <v>0</v>
      </c>
      <c r="F291" s="160"/>
      <c r="G291" s="156" t="str">
        <f t="shared" si="8"/>
        <v/>
      </c>
    </row>
    <row r="292" spans="1:7" ht="15">
      <c r="A292" s="94" t="s">
        <v>290</v>
      </c>
      <c r="B292" s="147"/>
      <c r="C292" s="147">
        <v>0</v>
      </c>
      <c r="D292" s="147">
        <v>0</v>
      </c>
      <c r="E292" s="147">
        <v>0</v>
      </c>
      <c r="F292" s="160"/>
      <c r="G292" s="156" t="str">
        <f t="shared" si="8"/>
        <v/>
      </c>
    </row>
    <row r="293" spans="1:7" ht="15">
      <c r="A293" s="94" t="s">
        <v>291</v>
      </c>
      <c r="B293" s="147"/>
      <c r="C293" s="147">
        <v>0</v>
      </c>
      <c r="D293" s="147">
        <v>0</v>
      </c>
      <c r="E293" s="147">
        <v>0</v>
      </c>
      <c r="F293" s="160"/>
      <c r="G293" s="156" t="str">
        <f t="shared" si="8"/>
        <v/>
      </c>
    </row>
    <row r="294" spans="1:7" ht="15">
      <c r="A294" s="94" t="s">
        <v>292</v>
      </c>
      <c r="B294" s="147"/>
      <c r="C294" s="147">
        <v>0</v>
      </c>
      <c r="D294" s="147">
        <v>0</v>
      </c>
      <c r="E294" s="147">
        <v>0</v>
      </c>
      <c r="F294" s="160"/>
      <c r="G294" s="156" t="str">
        <f t="shared" si="8"/>
        <v/>
      </c>
    </row>
    <row r="295" spans="1:7" ht="15">
      <c r="A295" s="94" t="s">
        <v>293</v>
      </c>
      <c r="B295" s="147"/>
      <c r="C295" s="147">
        <v>0</v>
      </c>
      <c r="D295" s="147">
        <v>0</v>
      </c>
      <c r="E295" s="147">
        <v>0</v>
      </c>
      <c r="F295" s="160"/>
      <c r="G295" s="156" t="str">
        <f t="shared" si="8"/>
        <v/>
      </c>
    </row>
    <row r="296" spans="1:7" ht="15">
      <c r="A296" s="94" t="s">
        <v>294</v>
      </c>
      <c r="B296" s="147"/>
      <c r="C296" s="147">
        <v>0</v>
      </c>
      <c r="D296" s="147">
        <v>0</v>
      </c>
      <c r="E296" s="147">
        <v>0</v>
      </c>
      <c r="F296" s="160"/>
      <c r="G296" s="156" t="str">
        <f t="shared" si="8"/>
        <v/>
      </c>
    </row>
    <row r="297" spans="1:7" ht="15">
      <c r="A297" s="94" t="s">
        <v>295</v>
      </c>
      <c r="B297" s="147"/>
      <c r="C297" s="147">
        <v>0</v>
      </c>
      <c r="D297" s="147">
        <v>0</v>
      </c>
      <c r="E297" s="147">
        <v>0</v>
      </c>
      <c r="F297" s="160"/>
      <c r="G297" s="156" t="str">
        <f t="shared" si="8"/>
        <v/>
      </c>
    </row>
    <row r="298" spans="1:7" ht="15">
      <c r="A298" s="94" t="s">
        <v>296</v>
      </c>
      <c r="B298" s="147"/>
      <c r="C298" s="147">
        <v>0</v>
      </c>
      <c r="D298" s="147">
        <v>0</v>
      </c>
      <c r="E298" s="147">
        <v>0</v>
      </c>
      <c r="F298" s="160"/>
      <c r="G298" s="156" t="str">
        <f t="shared" si="8"/>
        <v/>
      </c>
    </row>
    <row r="299" spans="1:7" ht="15">
      <c r="A299" s="94" t="s">
        <v>297</v>
      </c>
      <c r="B299" s="147"/>
      <c r="C299" s="147">
        <v>0</v>
      </c>
      <c r="D299" s="147">
        <v>0</v>
      </c>
      <c r="E299" s="147">
        <v>0</v>
      </c>
      <c r="F299" s="160"/>
      <c r="G299" s="156" t="str">
        <f t="shared" si="8"/>
        <v/>
      </c>
    </row>
    <row r="300" spans="1:7" ht="15">
      <c r="A300" s="94" t="s">
        <v>298</v>
      </c>
      <c r="B300" s="147"/>
      <c r="C300" s="147">
        <v>0</v>
      </c>
      <c r="D300" s="147">
        <v>0</v>
      </c>
      <c r="E300" s="147">
        <v>0</v>
      </c>
      <c r="F300" s="160"/>
      <c r="G300" s="156" t="str">
        <f t="shared" si="8"/>
        <v/>
      </c>
    </row>
    <row r="301" spans="1:7" ht="15">
      <c r="A301" s="94" t="s">
        <v>299</v>
      </c>
      <c r="B301" s="147"/>
      <c r="C301" s="147">
        <v>0</v>
      </c>
      <c r="D301" s="147">
        <v>0</v>
      </c>
      <c r="E301" s="147">
        <v>0</v>
      </c>
      <c r="F301" s="160"/>
      <c r="G301" s="156" t="str">
        <f t="shared" si="8"/>
        <v/>
      </c>
    </row>
    <row r="302" spans="1:7" ht="15">
      <c r="A302" s="94" t="s">
        <v>300</v>
      </c>
      <c r="B302" s="147"/>
      <c r="C302" s="147">
        <v>0</v>
      </c>
      <c r="D302" s="147">
        <v>0</v>
      </c>
      <c r="E302" s="147">
        <v>0</v>
      </c>
      <c r="F302" s="160"/>
      <c r="G302" s="156" t="str">
        <f t="shared" si="8"/>
        <v/>
      </c>
    </row>
    <row r="303" spans="1:7" ht="15">
      <c r="A303" s="94" t="s">
        <v>301</v>
      </c>
      <c r="B303" s="147"/>
      <c r="C303" s="147">
        <v>0</v>
      </c>
      <c r="D303" s="147">
        <v>0</v>
      </c>
      <c r="E303" s="147">
        <v>0</v>
      </c>
      <c r="F303" s="160"/>
      <c r="G303" s="156" t="str">
        <f t="shared" si="8"/>
        <v/>
      </c>
    </row>
    <row r="304" spans="1:7" ht="15">
      <c r="A304" s="94" t="s">
        <v>302</v>
      </c>
      <c r="B304" s="147"/>
      <c r="C304" s="147">
        <v>0</v>
      </c>
      <c r="D304" s="147">
        <v>0</v>
      </c>
      <c r="E304" s="147">
        <v>0</v>
      </c>
      <c r="F304" s="160"/>
      <c r="G304" s="156" t="str">
        <f t="shared" si="8"/>
        <v/>
      </c>
    </row>
    <row r="305" spans="1:7" ht="15">
      <c r="A305" s="94" t="s">
        <v>303</v>
      </c>
      <c r="B305" s="147"/>
      <c r="C305" s="147">
        <v>0</v>
      </c>
      <c r="D305" s="147">
        <v>0</v>
      </c>
      <c r="E305" s="147">
        <v>0</v>
      </c>
      <c r="F305" s="160"/>
      <c r="G305" s="156" t="str">
        <f t="shared" si="8"/>
        <v/>
      </c>
    </row>
    <row r="306" spans="1:7" ht="15">
      <c r="A306" s="94" t="s">
        <v>304</v>
      </c>
      <c r="B306" s="147"/>
      <c r="C306" s="147">
        <v>0</v>
      </c>
      <c r="D306" s="147">
        <v>0</v>
      </c>
      <c r="E306" s="147">
        <v>0</v>
      </c>
      <c r="F306" s="160"/>
      <c r="G306" s="156" t="str">
        <f t="shared" si="8"/>
        <v/>
      </c>
    </row>
    <row r="307" spans="1:7" ht="15">
      <c r="A307" s="94" t="s">
        <v>305</v>
      </c>
      <c r="B307" s="147"/>
      <c r="C307" s="147">
        <v>0</v>
      </c>
      <c r="D307" s="147">
        <v>0</v>
      </c>
      <c r="E307" s="147">
        <v>0</v>
      </c>
      <c r="F307" s="160"/>
      <c r="G307" s="156" t="str">
        <f t="shared" si="8"/>
        <v/>
      </c>
    </row>
    <row r="308" spans="1:7" ht="15">
      <c r="A308" s="94" t="s">
        <v>306</v>
      </c>
      <c r="B308" s="147"/>
      <c r="C308" s="147">
        <v>0</v>
      </c>
      <c r="D308" s="147">
        <v>0</v>
      </c>
      <c r="E308" s="147">
        <v>0</v>
      </c>
      <c r="F308" s="160"/>
      <c r="G308" s="156" t="str">
        <f t="shared" si="8"/>
        <v/>
      </c>
    </row>
    <row r="309" spans="1:7" ht="15">
      <c r="A309" s="94" t="s">
        <v>307</v>
      </c>
      <c r="B309" s="147"/>
      <c r="C309" s="147">
        <v>0</v>
      </c>
      <c r="D309" s="147">
        <v>0</v>
      </c>
      <c r="E309" s="147">
        <v>0</v>
      </c>
      <c r="F309" s="160"/>
      <c r="G309" s="156" t="str">
        <f t="shared" si="8"/>
        <v/>
      </c>
    </row>
    <row r="310" spans="1:7" ht="15">
      <c r="A310" s="94" t="s">
        <v>308</v>
      </c>
      <c r="B310" s="147"/>
      <c r="C310" s="147">
        <v>0</v>
      </c>
      <c r="D310" s="147">
        <v>0</v>
      </c>
      <c r="E310" s="147">
        <v>0</v>
      </c>
      <c r="F310" s="160"/>
      <c r="G310" s="156" t="str">
        <f t="shared" si="8"/>
        <v/>
      </c>
    </row>
    <row r="311" spans="1:7" ht="15">
      <c r="A311" s="94" t="s">
        <v>309</v>
      </c>
      <c r="B311" s="147"/>
      <c r="C311" s="147">
        <v>0</v>
      </c>
      <c r="D311" s="147">
        <v>0</v>
      </c>
      <c r="E311" s="147">
        <v>0</v>
      </c>
      <c r="F311" s="160"/>
      <c r="G311" s="156" t="str">
        <f t="shared" si="8"/>
        <v/>
      </c>
    </row>
    <row r="312" spans="1:7" ht="15">
      <c r="A312" s="94" t="s">
        <v>310</v>
      </c>
      <c r="B312" s="147"/>
      <c r="C312" s="147">
        <v>0</v>
      </c>
      <c r="D312" s="147">
        <v>0</v>
      </c>
      <c r="E312" s="147">
        <v>0</v>
      </c>
      <c r="F312" s="160"/>
      <c r="G312" s="156" t="str">
        <f t="shared" si="8"/>
        <v/>
      </c>
    </row>
    <row r="313" spans="1:7" ht="15">
      <c r="A313" s="94" t="s">
        <v>311</v>
      </c>
      <c r="B313" s="147"/>
      <c r="C313" s="147">
        <v>0</v>
      </c>
      <c r="D313" s="147">
        <v>0</v>
      </c>
      <c r="E313" s="147">
        <v>0</v>
      </c>
      <c r="F313" s="160"/>
      <c r="G313" s="156" t="str">
        <f t="shared" si="8"/>
        <v/>
      </c>
    </row>
    <row r="314" spans="1:7" ht="15">
      <c r="A314" s="94" t="s">
        <v>1348</v>
      </c>
      <c r="B314" s="147"/>
      <c r="C314" s="147">
        <v>0</v>
      </c>
      <c r="D314" s="147">
        <v>0</v>
      </c>
      <c r="E314" s="147">
        <v>0</v>
      </c>
      <c r="F314" s="160"/>
      <c r="G314" s="156" t="str">
        <f t="shared" si="8"/>
        <v/>
      </c>
    </row>
    <row r="315" spans="1:7" ht="15">
      <c r="A315" s="94" t="s">
        <v>312</v>
      </c>
      <c r="B315" s="147"/>
      <c r="C315" s="147">
        <v>0</v>
      </c>
      <c r="D315" s="147">
        <v>0</v>
      </c>
      <c r="E315" s="147">
        <v>0</v>
      </c>
      <c r="F315" s="160"/>
      <c r="G315" s="156" t="str">
        <f t="shared" si="8"/>
        <v/>
      </c>
    </row>
    <row r="316" spans="1:7" ht="15">
      <c r="A316" s="94" t="s">
        <v>313</v>
      </c>
      <c r="B316" s="147"/>
      <c r="C316" s="147">
        <v>0</v>
      </c>
      <c r="D316" s="147">
        <v>0</v>
      </c>
      <c r="E316" s="147">
        <v>0</v>
      </c>
      <c r="F316" s="160"/>
      <c r="G316" s="156" t="str">
        <f t="shared" si="8"/>
        <v/>
      </c>
    </row>
    <row r="317" spans="1:7" ht="15">
      <c r="A317" s="94" t="s">
        <v>314</v>
      </c>
      <c r="B317" s="147"/>
      <c r="C317" s="147">
        <v>0</v>
      </c>
      <c r="D317" s="147">
        <v>0</v>
      </c>
      <c r="E317" s="147">
        <v>0</v>
      </c>
      <c r="F317" s="160"/>
      <c r="G317" s="156" t="str">
        <f t="shared" si="8"/>
        <v/>
      </c>
    </row>
    <row r="318" spans="1:7" ht="15">
      <c r="A318" s="94" t="s">
        <v>315</v>
      </c>
      <c r="B318" s="147"/>
      <c r="C318" s="147">
        <v>0</v>
      </c>
      <c r="D318" s="147">
        <v>0</v>
      </c>
      <c r="E318" s="147">
        <v>0</v>
      </c>
      <c r="F318" s="160"/>
      <c r="G318" s="156" t="str">
        <f t="shared" si="8"/>
        <v/>
      </c>
    </row>
    <row r="319" spans="1:7" ht="15">
      <c r="A319" s="94" t="s">
        <v>316</v>
      </c>
      <c r="B319" s="147"/>
      <c r="C319" s="147">
        <v>0</v>
      </c>
      <c r="D319" s="147">
        <v>0</v>
      </c>
      <c r="E319" s="147">
        <v>0</v>
      </c>
      <c r="F319" s="160"/>
      <c r="G319" s="156" t="str">
        <f t="shared" si="8"/>
        <v/>
      </c>
    </row>
    <row r="320" spans="1:7" ht="15">
      <c r="A320" s="94" t="s">
        <v>317</v>
      </c>
      <c r="B320" s="147"/>
      <c r="C320" s="147">
        <v>0</v>
      </c>
      <c r="D320" s="147">
        <v>0</v>
      </c>
      <c r="E320" s="147">
        <v>0</v>
      </c>
      <c r="F320" s="160"/>
      <c r="G320" s="156" t="str">
        <f t="shared" si="8"/>
        <v/>
      </c>
    </row>
    <row r="321" spans="1:7" ht="15">
      <c r="A321" s="94" t="s">
        <v>318</v>
      </c>
      <c r="B321" s="147"/>
      <c r="C321" s="147">
        <v>0</v>
      </c>
      <c r="D321" s="147">
        <v>0</v>
      </c>
      <c r="E321" s="147">
        <v>0</v>
      </c>
      <c r="F321" s="160"/>
      <c r="G321" s="156" t="str">
        <f t="shared" si="8"/>
        <v/>
      </c>
    </row>
    <row r="322" spans="1:7" ht="15">
      <c r="A322" s="94" t="s">
        <v>319</v>
      </c>
      <c r="B322" s="147"/>
      <c r="C322" s="147">
        <v>0</v>
      </c>
      <c r="D322" s="147">
        <v>0</v>
      </c>
      <c r="E322" s="147">
        <v>0</v>
      </c>
      <c r="F322" s="160"/>
      <c r="G322" s="156" t="str">
        <f t="shared" si="8"/>
        <v/>
      </c>
    </row>
    <row r="323" spans="1:7" ht="15">
      <c r="A323" s="94" t="s">
        <v>320</v>
      </c>
      <c r="B323" s="147"/>
      <c r="C323" s="147">
        <v>0</v>
      </c>
      <c r="D323" s="147">
        <v>0</v>
      </c>
      <c r="E323" s="147">
        <v>0</v>
      </c>
      <c r="F323" s="160"/>
      <c r="G323" s="156" t="str">
        <f t="shared" si="8"/>
        <v/>
      </c>
    </row>
    <row r="324" spans="1:7" ht="15">
      <c r="A324" s="94" t="s">
        <v>321</v>
      </c>
      <c r="B324" s="147"/>
      <c r="C324" s="147">
        <v>0</v>
      </c>
      <c r="D324" s="147">
        <v>0</v>
      </c>
      <c r="E324" s="147">
        <v>0</v>
      </c>
      <c r="F324" s="160"/>
      <c r="G324" s="156" t="str">
        <f t="shared" si="8"/>
        <v/>
      </c>
    </row>
    <row r="325" spans="1:7" ht="15">
      <c r="A325" s="94" t="s">
        <v>322</v>
      </c>
      <c r="B325" s="147"/>
      <c r="C325" s="147">
        <v>0</v>
      </c>
      <c r="D325" s="147">
        <v>0</v>
      </c>
      <c r="E325" s="147">
        <v>0</v>
      </c>
      <c r="F325" s="160"/>
      <c r="G325" s="156" t="str">
        <f t="shared" si="8"/>
        <v/>
      </c>
    </row>
    <row r="326" spans="1:7" ht="15">
      <c r="A326" s="94" t="s">
        <v>323</v>
      </c>
      <c r="B326" s="147"/>
      <c r="C326" s="147">
        <v>0</v>
      </c>
      <c r="D326" s="147">
        <v>0</v>
      </c>
      <c r="E326" s="147">
        <v>0</v>
      </c>
      <c r="F326" s="160"/>
      <c r="G326" s="156" t="str">
        <f t="shared" ref="G326:G389" si="10">IF(E326=0,"",(D326-E326)/E326*100%)</f>
        <v/>
      </c>
    </row>
    <row r="327" spans="1:7" ht="15">
      <c r="A327" s="94" t="s">
        <v>324</v>
      </c>
      <c r="B327" s="147"/>
      <c r="C327" s="147">
        <v>0</v>
      </c>
      <c r="D327" s="147">
        <v>0</v>
      </c>
      <c r="E327" s="147">
        <v>0</v>
      </c>
      <c r="F327" s="160"/>
      <c r="G327" s="156" t="str">
        <f t="shared" si="10"/>
        <v/>
      </c>
    </row>
    <row r="328" spans="1:7" ht="15">
      <c r="A328" s="94" t="s">
        <v>325</v>
      </c>
      <c r="B328" s="147"/>
      <c r="C328" s="147">
        <v>0</v>
      </c>
      <c r="D328" s="147">
        <v>0</v>
      </c>
      <c r="E328" s="147">
        <v>0</v>
      </c>
      <c r="F328" s="160"/>
      <c r="G328" s="156" t="str">
        <f t="shared" si="10"/>
        <v/>
      </c>
    </row>
    <row r="329" spans="1:7" ht="15">
      <c r="A329" s="94" t="s">
        <v>326</v>
      </c>
      <c r="B329" s="147"/>
      <c r="C329" s="147">
        <v>0</v>
      </c>
      <c r="D329" s="147">
        <v>0</v>
      </c>
      <c r="E329" s="147">
        <v>0</v>
      </c>
      <c r="F329" s="160"/>
      <c r="G329" s="156" t="str">
        <f t="shared" si="10"/>
        <v/>
      </c>
    </row>
    <row r="330" spans="1:7" ht="15">
      <c r="A330" s="94" t="s">
        <v>327</v>
      </c>
      <c r="B330" s="147"/>
      <c r="C330" s="147">
        <v>0</v>
      </c>
      <c r="D330" s="147">
        <v>0</v>
      </c>
      <c r="E330" s="147">
        <v>0</v>
      </c>
      <c r="F330" s="160"/>
      <c r="G330" s="156" t="str">
        <f t="shared" si="10"/>
        <v/>
      </c>
    </row>
    <row r="331" spans="1:7" ht="15">
      <c r="A331" s="94" t="s">
        <v>328</v>
      </c>
      <c r="B331" s="147"/>
      <c r="C331" s="147">
        <v>0</v>
      </c>
      <c r="D331" s="147">
        <v>0</v>
      </c>
      <c r="E331" s="147">
        <v>0</v>
      </c>
      <c r="F331" s="160"/>
      <c r="G331" s="156" t="str">
        <f t="shared" si="10"/>
        <v/>
      </c>
    </row>
    <row r="332" spans="1:7" ht="15">
      <c r="A332" s="94" t="s">
        <v>329</v>
      </c>
      <c r="B332" s="147"/>
      <c r="C332" s="147">
        <v>0</v>
      </c>
      <c r="D332" s="147">
        <v>0</v>
      </c>
      <c r="E332" s="147">
        <v>0</v>
      </c>
      <c r="F332" s="160"/>
      <c r="G332" s="156" t="str">
        <f t="shared" si="10"/>
        <v/>
      </c>
    </row>
    <row r="333" spans="1:7" ht="15">
      <c r="A333" s="94" t="s">
        <v>1349</v>
      </c>
      <c r="B333" s="147">
        <v>11180</v>
      </c>
      <c r="C333" s="147">
        <v>12436</v>
      </c>
      <c r="D333" s="147">
        <v>12436</v>
      </c>
      <c r="E333" s="147">
        <v>14731</v>
      </c>
      <c r="F333" s="160">
        <f t="shared" ref="F333:F386" si="11">D333/C333</f>
        <v>1</v>
      </c>
      <c r="G333" s="156">
        <f t="shared" si="10"/>
        <v>-0.15579390401194759</v>
      </c>
    </row>
    <row r="334" spans="1:7" ht="15">
      <c r="A334" s="94" t="s">
        <v>330</v>
      </c>
      <c r="B334" s="147">
        <v>704</v>
      </c>
      <c r="C334" s="147">
        <v>689</v>
      </c>
      <c r="D334" s="147">
        <v>689</v>
      </c>
      <c r="E334" s="147">
        <v>836</v>
      </c>
      <c r="F334" s="160">
        <f t="shared" si="11"/>
        <v>1</v>
      </c>
      <c r="G334" s="156">
        <f t="shared" si="10"/>
        <v>-0.17583732057416268</v>
      </c>
    </row>
    <row r="335" spans="1:7" ht="15">
      <c r="A335" s="94" t="s">
        <v>331</v>
      </c>
      <c r="B335" s="147">
        <v>70</v>
      </c>
      <c r="C335" s="147">
        <v>100</v>
      </c>
      <c r="D335" s="147">
        <v>100</v>
      </c>
      <c r="E335" s="147">
        <v>72</v>
      </c>
      <c r="F335" s="160">
        <f t="shared" si="11"/>
        <v>1</v>
      </c>
      <c r="G335" s="156">
        <f t="shared" si="10"/>
        <v>0.3888888888888889</v>
      </c>
    </row>
    <row r="336" spans="1:7" ht="15">
      <c r="A336" s="94" t="s">
        <v>332</v>
      </c>
      <c r="B336" s="147"/>
      <c r="C336" s="147">
        <v>0</v>
      </c>
      <c r="D336" s="147">
        <v>0</v>
      </c>
      <c r="E336" s="147">
        <v>0</v>
      </c>
      <c r="F336" s="160"/>
      <c r="G336" s="156" t="str">
        <f t="shared" si="10"/>
        <v/>
      </c>
    </row>
    <row r="337" spans="1:7" ht="15">
      <c r="A337" s="94" t="s">
        <v>333</v>
      </c>
      <c r="B337" s="147">
        <v>634</v>
      </c>
      <c r="C337" s="147">
        <v>589</v>
      </c>
      <c r="D337" s="147">
        <v>589</v>
      </c>
      <c r="E337" s="147">
        <v>764</v>
      </c>
      <c r="F337" s="160">
        <f t="shared" si="11"/>
        <v>1</v>
      </c>
      <c r="G337" s="156">
        <f t="shared" si="10"/>
        <v>-0.22905759162303665</v>
      </c>
    </row>
    <row r="338" spans="1:7" ht="15">
      <c r="A338" s="94" t="s">
        <v>334</v>
      </c>
      <c r="B338" s="147"/>
      <c r="C338" s="147">
        <v>0</v>
      </c>
      <c r="D338" s="147">
        <v>0</v>
      </c>
      <c r="E338" s="147">
        <v>0</v>
      </c>
      <c r="F338" s="160"/>
      <c r="G338" s="156" t="str">
        <f t="shared" si="10"/>
        <v/>
      </c>
    </row>
    <row r="339" spans="1:7" ht="15">
      <c r="A339" s="94" t="s">
        <v>335</v>
      </c>
      <c r="B339" s="147"/>
      <c r="C339" s="147">
        <v>0</v>
      </c>
      <c r="D339" s="147">
        <v>0</v>
      </c>
      <c r="E339" s="147">
        <v>0</v>
      </c>
      <c r="F339" s="160"/>
      <c r="G339" s="156" t="str">
        <f t="shared" si="10"/>
        <v/>
      </c>
    </row>
    <row r="340" spans="1:7" ht="15">
      <c r="A340" s="94" t="s">
        <v>336</v>
      </c>
      <c r="B340" s="147"/>
      <c r="C340" s="147">
        <v>0</v>
      </c>
      <c r="D340" s="147">
        <v>0</v>
      </c>
      <c r="E340" s="147">
        <v>0</v>
      </c>
      <c r="F340" s="160"/>
      <c r="G340" s="156" t="str">
        <f t="shared" si="10"/>
        <v/>
      </c>
    </row>
    <row r="341" spans="1:7" ht="15">
      <c r="A341" s="94" t="s">
        <v>337</v>
      </c>
      <c r="B341" s="147"/>
      <c r="C341" s="147">
        <v>0</v>
      </c>
      <c r="D341" s="147">
        <v>0</v>
      </c>
      <c r="E341" s="147">
        <v>0</v>
      </c>
      <c r="F341" s="160"/>
      <c r="G341" s="156" t="str">
        <f t="shared" si="10"/>
        <v/>
      </c>
    </row>
    <row r="342" spans="1:7" ht="15">
      <c r="A342" s="94" t="s">
        <v>338</v>
      </c>
      <c r="B342" s="147"/>
      <c r="C342" s="147">
        <v>0</v>
      </c>
      <c r="D342" s="147">
        <v>0</v>
      </c>
      <c r="E342" s="147">
        <v>0</v>
      </c>
      <c r="F342" s="160"/>
      <c r="G342" s="156" t="str">
        <f t="shared" si="10"/>
        <v/>
      </c>
    </row>
    <row r="343" spans="1:7" ht="15">
      <c r="A343" s="94" t="s">
        <v>339</v>
      </c>
      <c r="B343" s="147"/>
      <c r="C343" s="147">
        <v>0</v>
      </c>
      <c r="D343" s="147">
        <v>0</v>
      </c>
      <c r="E343" s="147">
        <v>0</v>
      </c>
      <c r="F343" s="160"/>
      <c r="G343" s="156" t="str">
        <f t="shared" si="10"/>
        <v/>
      </c>
    </row>
    <row r="344" spans="1:7" ht="15">
      <c r="A344" s="94" t="s">
        <v>340</v>
      </c>
      <c r="B344" s="147">
        <v>9586</v>
      </c>
      <c r="C344" s="147">
        <v>10326</v>
      </c>
      <c r="D344" s="147">
        <v>10326</v>
      </c>
      <c r="E344" s="147">
        <v>9040</v>
      </c>
      <c r="F344" s="160">
        <f t="shared" si="11"/>
        <v>1</v>
      </c>
      <c r="G344" s="156">
        <f t="shared" si="10"/>
        <v>0.1422566371681416</v>
      </c>
    </row>
    <row r="345" spans="1:7" ht="15">
      <c r="A345" s="94" t="s">
        <v>152</v>
      </c>
      <c r="B345" s="147">
        <v>6152</v>
      </c>
      <c r="C345" s="147">
        <v>4851</v>
      </c>
      <c r="D345" s="147">
        <v>4851</v>
      </c>
      <c r="E345" s="147">
        <v>5957</v>
      </c>
      <c r="F345" s="160">
        <f t="shared" si="11"/>
        <v>1</v>
      </c>
      <c r="G345" s="156">
        <f t="shared" si="10"/>
        <v>-0.18566392479435959</v>
      </c>
    </row>
    <row r="346" spans="1:7" ht="15">
      <c r="A346" s="94" t="s">
        <v>153</v>
      </c>
      <c r="B346" s="147">
        <v>405</v>
      </c>
      <c r="C346" s="147">
        <v>407</v>
      </c>
      <c r="D346" s="147">
        <v>407</v>
      </c>
      <c r="E346" s="147">
        <v>400</v>
      </c>
      <c r="F346" s="160">
        <f t="shared" si="11"/>
        <v>1</v>
      </c>
      <c r="G346" s="156">
        <f t="shared" si="10"/>
        <v>1.7500000000000002E-2</v>
      </c>
    </row>
    <row r="347" spans="1:7" ht="15">
      <c r="A347" s="94" t="s">
        <v>154</v>
      </c>
      <c r="B347" s="147"/>
      <c r="C347" s="147">
        <v>0</v>
      </c>
      <c r="D347" s="147">
        <v>0</v>
      </c>
      <c r="E347" s="147">
        <v>0</v>
      </c>
      <c r="F347" s="160"/>
      <c r="G347" s="156" t="str">
        <f t="shared" si="10"/>
        <v/>
      </c>
    </row>
    <row r="348" spans="1:7" ht="15">
      <c r="A348" s="94" t="s">
        <v>341</v>
      </c>
      <c r="B348" s="147">
        <v>658</v>
      </c>
      <c r="C348" s="147">
        <v>1510</v>
      </c>
      <c r="D348" s="147">
        <v>1510</v>
      </c>
      <c r="E348" s="147">
        <v>50</v>
      </c>
      <c r="F348" s="160">
        <f t="shared" si="11"/>
        <v>1</v>
      </c>
      <c r="G348" s="156">
        <f t="shared" si="10"/>
        <v>29.2</v>
      </c>
    </row>
    <row r="349" spans="1:7" ht="15">
      <c r="A349" s="94" t="s">
        <v>342</v>
      </c>
      <c r="B349" s="147">
        <v>20</v>
      </c>
      <c r="C349" s="147">
        <v>0</v>
      </c>
      <c r="D349" s="147">
        <v>0</v>
      </c>
      <c r="E349" s="147">
        <v>20</v>
      </c>
      <c r="F349" s="160"/>
      <c r="G349" s="156">
        <f t="shared" si="10"/>
        <v>-1</v>
      </c>
    </row>
    <row r="350" spans="1:7" ht="15">
      <c r="A350" s="94" t="s">
        <v>343</v>
      </c>
      <c r="B350" s="147"/>
      <c r="C350" s="147">
        <v>0</v>
      </c>
      <c r="D350" s="147">
        <v>0</v>
      </c>
      <c r="E350" s="147">
        <v>0</v>
      </c>
      <c r="F350" s="160"/>
      <c r="G350" s="156" t="str">
        <f t="shared" si="10"/>
        <v/>
      </c>
    </row>
    <row r="351" spans="1:7" ht="15">
      <c r="A351" s="94" t="s">
        <v>344</v>
      </c>
      <c r="B351" s="147">
        <v>60</v>
      </c>
      <c r="C351" s="147">
        <v>20</v>
      </c>
      <c r="D351" s="147">
        <v>20</v>
      </c>
      <c r="E351" s="147">
        <v>60</v>
      </c>
      <c r="F351" s="160">
        <f t="shared" si="11"/>
        <v>1</v>
      </c>
      <c r="G351" s="156">
        <f t="shared" si="10"/>
        <v>-0.66666666666666663</v>
      </c>
    </row>
    <row r="352" spans="1:7" ht="15">
      <c r="A352" s="94" t="s">
        <v>345</v>
      </c>
      <c r="B352" s="147">
        <v>98</v>
      </c>
      <c r="C352" s="147">
        <v>101</v>
      </c>
      <c r="D352" s="147">
        <v>101</v>
      </c>
      <c r="E352" s="147">
        <v>98</v>
      </c>
      <c r="F352" s="160">
        <f t="shared" si="11"/>
        <v>1</v>
      </c>
      <c r="G352" s="156">
        <f t="shared" si="10"/>
        <v>3.0612244897959183E-2</v>
      </c>
    </row>
    <row r="353" spans="1:7" ht="15">
      <c r="A353" s="94" t="s">
        <v>346</v>
      </c>
      <c r="B353" s="147"/>
      <c r="C353" s="147">
        <v>0</v>
      </c>
      <c r="D353" s="147">
        <v>0</v>
      </c>
      <c r="E353" s="147">
        <v>0</v>
      </c>
      <c r="F353" s="160"/>
      <c r="G353" s="156" t="str">
        <f t="shared" si="10"/>
        <v/>
      </c>
    </row>
    <row r="354" spans="1:7" ht="15">
      <c r="A354" s="94" t="s">
        <v>347</v>
      </c>
      <c r="B354" s="147"/>
      <c r="C354" s="147">
        <v>0</v>
      </c>
      <c r="D354" s="147">
        <v>0</v>
      </c>
      <c r="E354" s="147">
        <v>0</v>
      </c>
      <c r="F354" s="160"/>
      <c r="G354" s="156" t="str">
        <f t="shared" si="10"/>
        <v/>
      </c>
    </row>
    <row r="355" spans="1:7" ht="15">
      <c r="A355" s="94" t="s">
        <v>348</v>
      </c>
      <c r="B355" s="147">
        <v>173</v>
      </c>
      <c r="C355" s="147">
        <v>269</v>
      </c>
      <c r="D355" s="147">
        <v>269</v>
      </c>
      <c r="E355" s="147">
        <v>167</v>
      </c>
      <c r="F355" s="160">
        <f t="shared" si="11"/>
        <v>1</v>
      </c>
      <c r="G355" s="156">
        <f t="shared" si="10"/>
        <v>0.6107784431137725</v>
      </c>
    </row>
    <row r="356" spans="1:7" ht="15">
      <c r="A356" s="94" t="s">
        <v>349</v>
      </c>
      <c r="B356" s="147">
        <v>1689</v>
      </c>
      <c r="C356" s="147">
        <v>1288</v>
      </c>
      <c r="D356" s="147">
        <v>1288</v>
      </c>
      <c r="E356" s="147">
        <v>1666</v>
      </c>
      <c r="F356" s="160">
        <f t="shared" si="11"/>
        <v>1</v>
      </c>
      <c r="G356" s="156">
        <f t="shared" si="10"/>
        <v>-0.22689075630252101</v>
      </c>
    </row>
    <row r="357" spans="1:7" ht="15">
      <c r="A357" s="94" t="s">
        <v>350</v>
      </c>
      <c r="B357" s="147">
        <v>10</v>
      </c>
      <c r="C357" s="147">
        <v>10</v>
      </c>
      <c r="D357" s="147">
        <v>10</v>
      </c>
      <c r="E357" s="147">
        <v>10</v>
      </c>
      <c r="F357" s="160">
        <f t="shared" si="11"/>
        <v>1</v>
      </c>
      <c r="G357" s="156">
        <f t="shared" si="10"/>
        <v>0</v>
      </c>
    </row>
    <row r="358" spans="1:7" ht="15">
      <c r="A358" s="94" t="s">
        <v>351</v>
      </c>
      <c r="B358" s="147">
        <v>20</v>
      </c>
      <c r="C358" s="147">
        <v>120</v>
      </c>
      <c r="D358" s="147">
        <v>120</v>
      </c>
      <c r="E358" s="147">
        <v>20</v>
      </c>
      <c r="F358" s="160">
        <f t="shared" si="11"/>
        <v>1</v>
      </c>
      <c r="G358" s="156">
        <f t="shared" si="10"/>
        <v>5</v>
      </c>
    </row>
    <row r="359" spans="1:7" ht="15">
      <c r="A359" s="94" t="s">
        <v>352</v>
      </c>
      <c r="B359" s="147">
        <v>61</v>
      </c>
      <c r="C359" s="147">
        <v>41</v>
      </c>
      <c r="D359" s="147">
        <v>41</v>
      </c>
      <c r="E359" s="147">
        <v>61</v>
      </c>
      <c r="F359" s="160">
        <f t="shared" si="11"/>
        <v>1</v>
      </c>
      <c r="G359" s="156">
        <f t="shared" si="10"/>
        <v>-0.32786885245901637</v>
      </c>
    </row>
    <row r="360" spans="1:7" ht="15">
      <c r="A360" s="94" t="s">
        <v>353</v>
      </c>
      <c r="B360" s="147"/>
      <c r="C360" s="147">
        <v>0</v>
      </c>
      <c r="D360" s="147">
        <v>0</v>
      </c>
      <c r="E360" s="147">
        <v>10</v>
      </c>
      <c r="F360" s="160"/>
      <c r="G360" s="156">
        <f t="shared" si="10"/>
        <v>-1</v>
      </c>
    </row>
    <row r="361" spans="1:7" ht="15">
      <c r="A361" s="94" t="s">
        <v>354</v>
      </c>
      <c r="B361" s="147">
        <v>50</v>
      </c>
      <c r="C361" s="147">
        <v>20</v>
      </c>
      <c r="D361" s="147">
        <v>20</v>
      </c>
      <c r="E361" s="147">
        <v>54</v>
      </c>
      <c r="F361" s="160">
        <f t="shared" si="11"/>
        <v>1</v>
      </c>
      <c r="G361" s="156">
        <f t="shared" si="10"/>
        <v>-0.62962962962962965</v>
      </c>
    </row>
    <row r="362" spans="1:7" ht="15">
      <c r="A362" s="94" t="s">
        <v>355</v>
      </c>
      <c r="B362" s="147"/>
      <c r="C362" s="147">
        <v>0</v>
      </c>
      <c r="D362" s="147">
        <v>0</v>
      </c>
      <c r="E362" s="147">
        <v>0</v>
      </c>
      <c r="F362" s="160"/>
      <c r="G362" s="156" t="str">
        <f t="shared" si="10"/>
        <v/>
      </c>
    </row>
    <row r="363" spans="1:7" ht="15">
      <c r="A363" s="94" t="s">
        <v>186</v>
      </c>
      <c r="B363" s="147"/>
      <c r="C363" s="147">
        <v>1063</v>
      </c>
      <c r="D363" s="147">
        <v>1063</v>
      </c>
      <c r="E363" s="147">
        <v>0</v>
      </c>
      <c r="F363" s="160">
        <f t="shared" si="11"/>
        <v>1</v>
      </c>
      <c r="G363" s="156" t="str">
        <f t="shared" si="10"/>
        <v/>
      </c>
    </row>
    <row r="364" spans="1:7" ht="15">
      <c r="A364" s="94" t="s">
        <v>149</v>
      </c>
      <c r="B364" s="147"/>
      <c r="C364" s="147">
        <v>0</v>
      </c>
      <c r="D364" s="147">
        <v>0</v>
      </c>
      <c r="E364" s="147">
        <v>0</v>
      </c>
      <c r="F364" s="160"/>
      <c r="G364" s="156" t="str">
        <f t="shared" si="10"/>
        <v/>
      </c>
    </row>
    <row r="365" spans="1:7" ht="15">
      <c r="A365" s="94" t="s">
        <v>356</v>
      </c>
      <c r="B365" s="147">
        <v>190</v>
      </c>
      <c r="C365" s="147">
        <v>626</v>
      </c>
      <c r="D365" s="147">
        <v>626</v>
      </c>
      <c r="E365" s="147">
        <v>467</v>
      </c>
      <c r="F365" s="160">
        <f t="shared" si="11"/>
        <v>1</v>
      </c>
      <c r="G365" s="156">
        <f t="shared" si="10"/>
        <v>0.34047109207708781</v>
      </c>
    </row>
    <row r="366" spans="1:7" ht="15">
      <c r="A366" s="94" t="s">
        <v>357</v>
      </c>
      <c r="B366" s="147">
        <v>0</v>
      </c>
      <c r="C366" s="147">
        <v>0</v>
      </c>
      <c r="D366" s="147">
        <v>0</v>
      </c>
      <c r="E366" s="147">
        <v>0</v>
      </c>
      <c r="F366" s="160"/>
      <c r="G366" s="156" t="str">
        <f t="shared" si="10"/>
        <v/>
      </c>
    </row>
    <row r="367" spans="1:7" ht="15">
      <c r="A367" s="94" t="s">
        <v>152</v>
      </c>
      <c r="B367" s="147"/>
      <c r="C367" s="147">
        <v>0</v>
      </c>
      <c r="D367" s="147">
        <v>0</v>
      </c>
      <c r="E367" s="147">
        <v>0</v>
      </c>
      <c r="F367" s="160"/>
      <c r="G367" s="156" t="str">
        <f t="shared" si="10"/>
        <v/>
      </c>
    </row>
    <row r="368" spans="1:7" ht="15">
      <c r="A368" s="94" t="s">
        <v>153</v>
      </c>
      <c r="B368" s="147"/>
      <c r="C368" s="147">
        <v>0</v>
      </c>
      <c r="D368" s="147">
        <v>0</v>
      </c>
      <c r="E368" s="147">
        <v>0</v>
      </c>
      <c r="F368" s="160"/>
      <c r="G368" s="156" t="str">
        <f t="shared" si="10"/>
        <v/>
      </c>
    </row>
    <row r="369" spans="1:7" ht="15">
      <c r="A369" s="94" t="s">
        <v>154</v>
      </c>
      <c r="B369" s="147"/>
      <c r="C369" s="147">
        <v>0</v>
      </c>
      <c r="D369" s="147">
        <v>0</v>
      </c>
      <c r="E369" s="147">
        <v>0</v>
      </c>
      <c r="F369" s="160"/>
      <c r="G369" s="156" t="str">
        <f t="shared" si="10"/>
        <v/>
      </c>
    </row>
    <row r="370" spans="1:7" ht="15">
      <c r="A370" s="94" t="s">
        <v>358</v>
      </c>
      <c r="B370" s="147"/>
      <c r="C370" s="147">
        <v>0</v>
      </c>
      <c r="D370" s="147">
        <v>0</v>
      </c>
      <c r="E370" s="147">
        <v>0</v>
      </c>
      <c r="F370" s="160"/>
      <c r="G370" s="156" t="str">
        <f t="shared" si="10"/>
        <v/>
      </c>
    </row>
    <row r="371" spans="1:7" ht="15">
      <c r="A371" s="94" t="s">
        <v>149</v>
      </c>
      <c r="B371" s="147"/>
      <c r="C371" s="147">
        <v>0</v>
      </c>
      <c r="D371" s="147">
        <v>0</v>
      </c>
      <c r="E371" s="147">
        <v>0</v>
      </c>
      <c r="F371" s="160"/>
      <c r="G371" s="156" t="str">
        <f t="shared" si="10"/>
        <v/>
      </c>
    </row>
    <row r="372" spans="1:7" ht="15">
      <c r="A372" s="94" t="s">
        <v>359</v>
      </c>
      <c r="B372" s="147"/>
      <c r="C372" s="147">
        <v>0</v>
      </c>
      <c r="D372" s="147">
        <v>0</v>
      </c>
      <c r="E372" s="147">
        <v>0</v>
      </c>
      <c r="F372" s="160"/>
      <c r="G372" s="156" t="str">
        <f t="shared" si="10"/>
        <v/>
      </c>
    </row>
    <row r="373" spans="1:7" ht="15">
      <c r="A373" s="94" t="s">
        <v>360</v>
      </c>
      <c r="B373" s="147">
        <v>71</v>
      </c>
      <c r="C373" s="147">
        <v>74</v>
      </c>
      <c r="D373" s="147">
        <v>74</v>
      </c>
      <c r="E373" s="147">
        <v>868</v>
      </c>
      <c r="F373" s="160">
        <f t="shared" si="11"/>
        <v>1</v>
      </c>
      <c r="G373" s="156">
        <f t="shared" si="10"/>
        <v>-0.91474654377880182</v>
      </c>
    </row>
    <row r="374" spans="1:7" ht="15">
      <c r="A374" s="94" t="s">
        <v>152</v>
      </c>
      <c r="B374" s="147">
        <v>71</v>
      </c>
      <c r="C374" s="147">
        <v>74</v>
      </c>
      <c r="D374" s="147">
        <v>74</v>
      </c>
      <c r="E374" s="147">
        <v>759</v>
      </c>
      <c r="F374" s="160">
        <f t="shared" si="11"/>
        <v>1</v>
      </c>
      <c r="G374" s="156">
        <f t="shared" si="10"/>
        <v>-0.9025032938076416</v>
      </c>
    </row>
    <row r="375" spans="1:7" ht="15">
      <c r="A375" s="94" t="s">
        <v>153</v>
      </c>
      <c r="B375" s="147"/>
      <c r="C375" s="147">
        <v>0</v>
      </c>
      <c r="D375" s="147">
        <v>0</v>
      </c>
      <c r="E375" s="147">
        <v>48</v>
      </c>
      <c r="F375" s="160"/>
      <c r="G375" s="156">
        <f t="shared" si="10"/>
        <v>-1</v>
      </c>
    </row>
    <row r="376" spans="1:7" ht="15">
      <c r="A376" s="94" t="s">
        <v>154</v>
      </c>
      <c r="B376" s="147"/>
      <c r="C376" s="147">
        <v>0</v>
      </c>
      <c r="D376" s="147">
        <v>0</v>
      </c>
      <c r="E376" s="147">
        <v>0</v>
      </c>
      <c r="F376" s="160"/>
      <c r="G376" s="156" t="str">
        <f t="shared" si="10"/>
        <v/>
      </c>
    </row>
    <row r="377" spans="1:7" ht="15">
      <c r="A377" s="94" t="s">
        <v>361</v>
      </c>
      <c r="B377" s="147"/>
      <c r="C377" s="147">
        <v>0</v>
      </c>
      <c r="D377" s="147">
        <v>0</v>
      </c>
      <c r="E377" s="147">
        <v>0</v>
      </c>
      <c r="F377" s="160"/>
      <c r="G377" s="156" t="str">
        <f t="shared" si="10"/>
        <v/>
      </c>
    </row>
    <row r="378" spans="1:7" ht="15">
      <c r="A378" s="94" t="s">
        <v>362</v>
      </c>
      <c r="B378" s="147"/>
      <c r="C378" s="147">
        <v>0</v>
      </c>
      <c r="D378" s="147">
        <v>0</v>
      </c>
      <c r="E378" s="147">
        <v>0</v>
      </c>
      <c r="F378" s="160"/>
      <c r="G378" s="156" t="str">
        <f t="shared" si="10"/>
        <v/>
      </c>
    </row>
    <row r="379" spans="1:7" ht="15">
      <c r="A379" s="94" t="s">
        <v>363</v>
      </c>
      <c r="B379" s="147"/>
      <c r="C379" s="147">
        <v>0</v>
      </c>
      <c r="D379" s="147">
        <v>0</v>
      </c>
      <c r="E379" s="147">
        <v>0</v>
      </c>
      <c r="F379" s="160"/>
      <c r="G379" s="156" t="str">
        <f t="shared" si="10"/>
        <v/>
      </c>
    </row>
    <row r="380" spans="1:7" ht="15">
      <c r="A380" s="94" t="s">
        <v>364</v>
      </c>
      <c r="B380" s="147"/>
      <c r="C380" s="147">
        <v>0</v>
      </c>
      <c r="D380" s="147">
        <v>0</v>
      </c>
      <c r="E380" s="147">
        <v>0</v>
      </c>
      <c r="F380" s="160"/>
      <c r="G380" s="156" t="str">
        <f t="shared" si="10"/>
        <v/>
      </c>
    </row>
    <row r="381" spans="1:7" ht="15">
      <c r="A381" s="94" t="s">
        <v>365</v>
      </c>
      <c r="B381" s="147"/>
      <c r="C381" s="147">
        <v>0</v>
      </c>
      <c r="D381" s="147">
        <v>0</v>
      </c>
      <c r="E381" s="147">
        <v>0</v>
      </c>
      <c r="F381" s="160"/>
      <c r="G381" s="156" t="str">
        <f t="shared" si="10"/>
        <v/>
      </c>
    </row>
    <row r="382" spans="1:7" ht="15">
      <c r="A382" s="94" t="s">
        <v>366</v>
      </c>
      <c r="B382" s="147"/>
      <c r="C382" s="147">
        <v>0</v>
      </c>
      <c r="D382" s="147">
        <v>0</v>
      </c>
      <c r="E382" s="147">
        <v>0</v>
      </c>
      <c r="F382" s="160"/>
      <c r="G382" s="156" t="str">
        <f t="shared" si="10"/>
        <v/>
      </c>
    </row>
    <row r="383" spans="1:7" ht="15">
      <c r="A383" s="94" t="s">
        <v>149</v>
      </c>
      <c r="B383" s="147"/>
      <c r="C383" s="147">
        <v>0</v>
      </c>
      <c r="D383" s="147">
        <v>0</v>
      </c>
      <c r="E383" s="147">
        <v>0</v>
      </c>
      <c r="F383" s="160"/>
      <c r="G383" s="156" t="str">
        <f t="shared" si="10"/>
        <v/>
      </c>
    </row>
    <row r="384" spans="1:7" ht="15">
      <c r="A384" s="94" t="s">
        <v>367</v>
      </c>
      <c r="B384" s="147"/>
      <c r="C384" s="147">
        <v>0</v>
      </c>
      <c r="D384" s="147">
        <v>0</v>
      </c>
      <c r="E384" s="147">
        <v>61</v>
      </c>
      <c r="F384" s="160"/>
      <c r="G384" s="156">
        <f t="shared" si="10"/>
        <v>-1</v>
      </c>
    </row>
    <row r="385" spans="1:7" ht="15">
      <c r="A385" s="94" t="s">
        <v>368</v>
      </c>
      <c r="B385" s="147">
        <v>80</v>
      </c>
      <c r="C385" s="147">
        <v>81</v>
      </c>
      <c r="D385" s="147">
        <v>81</v>
      </c>
      <c r="E385" s="147">
        <v>2208</v>
      </c>
      <c r="F385" s="160">
        <f t="shared" si="11"/>
        <v>1</v>
      </c>
      <c r="G385" s="156">
        <f t="shared" si="10"/>
        <v>-0.96331521739130432</v>
      </c>
    </row>
    <row r="386" spans="1:7" ht="15">
      <c r="A386" s="94" t="s">
        <v>152</v>
      </c>
      <c r="B386" s="147">
        <v>80</v>
      </c>
      <c r="C386" s="147">
        <v>81</v>
      </c>
      <c r="D386" s="147">
        <v>81</v>
      </c>
      <c r="E386" s="147">
        <v>1968</v>
      </c>
      <c r="F386" s="160">
        <f t="shared" si="11"/>
        <v>1</v>
      </c>
      <c r="G386" s="156">
        <f t="shared" si="10"/>
        <v>-0.95884146341463417</v>
      </c>
    </row>
    <row r="387" spans="1:7" ht="15">
      <c r="A387" s="94" t="s">
        <v>153</v>
      </c>
      <c r="B387" s="147"/>
      <c r="C387" s="147">
        <v>0</v>
      </c>
      <c r="D387" s="147">
        <v>0</v>
      </c>
      <c r="E387" s="147">
        <v>105</v>
      </c>
      <c r="F387" s="160"/>
      <c r="G387" s="156">
        <f t="shared" si="10"/>
        <v>-1</v>
      </c>
    </row>
    <row r="388" spans="1:7" ht="15">
      <c r="A388" s="94" t="s">
        <v>154</v>
      </c>
      <c r="B388" s="147"/>
      <c r="C388" s="147">
        <v>0</v>
      </c>
      <c r="D388" s="147">
        <v>0</v>
      </c>
      <c r="E388" s="147">
        <v>0</v>
      </c>
      <c r="F388" s="160"/>
      <c r="G388" s="156" t="str">
        <f t="shared" si="10"/>
        <v/>
      </c>
    </row>
    <row r="389" spans="1:7" ht="15">
      <c r="A389" s="94" t="s">
        <v>369</v>
      </c>
      <c r="B389" s="147"/>
      <c r="C389" s="147">
        <v>0</v>
      </c>
      <c r="D389" s="147">
        <v>0</v>
      </c>
      <c r="E389" s="147">
        <v>0</v>
      </c>
      <c r="F389" s="160"/>
      <c r="G389" s="156" t="str">
        <f t="shared" si="10"/>
        <v/>
      </c>
    </row>
    <row r="390" spans="1:7" ht="15">
      <c r="A390" s="94" t="s">
        <v>370</v>
      </c>
      <c r="B390" s="147"/>
      <c r="C390" s="147">
        <v>0</v>
      </c>
      <c r="D390" s="147">
        <v>0</v>
      </c>
      <c r="E390" s="147">
        <v>0</v>
      </c>
      <c r="F390" s="160"/>
      <c r="G390" s="156" t="str">
        <f t="shared" ref="G390:G453" si="12">IF(E390=0,"",(D390-E390)/E390*100%)</f>
        <v/>
      </c>
    </row>
    <row r="391" spans="1:7" ht="15">
      <c r="A391" s="94" t="s">
        <v>371</v>
      </c>
      <c r="B391" s="147"/>
      <c r="C391" s="147">
        <v>0</v>
      </c>
      <c r="D391" s="147">
        <v>0</v>
      </c>
      <c r="E391" s="147">
        <v>70</v>
      </c>
      <c r="F391" s="160"/>
      <c r="G391" s="156">
        <f t="shared" si="12"/>
        <v>-1</v>
      </c>
    </row>
    <row r="392" spans="1:7" ht="15">
      <c r="A392" s="94" t="s">
        <v>149</v>
      </c>
      <c r="B392" s="147"/>
      <c r="C392" s="147">
        <v>0</v>
      </c>
      <c r="D392" s="147">
        <v>0</v>
      </c>
      <c r="E392" s="147">
        <v>0</v>
      </c>
      <c r="F392" s="160"/>
      <c r="G392" s="156" t="str">
        <f t="shared" si="12"/>
        <v/>
      </c>
    </row>
    <row r="393" spans="1:7" ht="15">
      <c r="A393" s="94" t="s">
        <v>372</v>
      </c>
      <c r="B393" s="147"/>
      <c r="C393" s="147">
        <v>0</v>
      </c>
      <c r="D393" s="147">
        <v>0</v>
      </c>
      <c r="E393" s="147">
        <v>65</v>
      </c>
      <c r="F393" s="160"/>
      <c r="G393" s="156">
        <f t="shared" si="12"/>
        <v>-1</v>
      </c>
    </row>
    <row r="394" spans="1:7" ht="15">
      <c r="A394" s="94" t="s">
        <v>373</v>
      </c>
      <c r="B394" s="147">
        <v>739</v>
      </c>
      <c r="C394" s="147">
        <v>1116</v>
      </c>
      <c r="D394" s="147">
        <v>1116</v>
      </c>
      <c r="E394" s="147">
        <v>803</v>
      </c>
      <c r="F394" s="160">
        <f t="shared" ref="F394:F452" si="13">D394/C394</f>
        <v>1</v>
      </c>
      <c r="G394" s="156">
        <f t="shared" si="12"/>
        <v>0.38978829389788294</v>
      </c>
    </row>
    <row r="395" spans="1:7" ht="15">
      <c r="A395" s="94" t="s">
        <v>152</v>
      </c>
      <c r="B395" s="147">
        <v>486</v>
      </c>
      <c r="C395" s="147">
        <v>585</v>
      </c>
      <c r="D395" s="147">
        <v>585</v>
      </c>
      <c r="E395" s="147">
        <v>500</v>
      </c>
      <c r="F395" s="160">
        <f t="shared" si="13"/>
        <v>1</v>
      </c>
      <c r="G395" s="156">
        <f t="shared" si="12"/>
        <v>0.17</v>
      </c>
    </row>
    <row r="396" spans="1:7" ht="15">
      <c r="A396" s="94" t="s">
        <v>153</v>
      </c>
      <c r="B396" s="147">
        <v>50</v>
      </c>
      <c r="C396" s="147">
        <v>183</v>
      </c>
      <c r="D396" s="147">
        <v>183</v>
      </c>
      <c r="E396" s="147">
        <v>60</v>
      </c>
      <c r="F396" s="160">
        <f t="shared" si="13"/>
        <v>1</v>
      </c>
      <c r="G396" s="156">
        <f t="shared" si="12"/>
        <v>2.0499999999999998</v>
      </c>
    </row>
    <row r="397" spans="1:7" ht="15">
      <c r="A397" s="94" t="s">
        <v>154</v>
      </c>
      <c r="B397" s="147"/>
      <c r="C397" s="147">
        <v>0</v>
      </c>
      <c r="D397" s="147">
        <v>0</v>
      </c>
      <c r="E397" s="147">
        <v>0</v>
      </c>
      <c r="F397" s="160"/>
      <c r="G397" s="156" t="str">
        <f t="shared" si="12"/>
        <v/>
      </c>
    </row>
    <row r="398" spans="1:7" ht="15">
      <c r="A398" s="94" t="s">
        <v>374</v>
      </c>
      <c r="B398" s="147"/>
      <c r="C398" s="147">
        <v>82</v>
      </c>
      <c r="D398" s="147">
        <v>82</v>
      </c>
      <c r="E398" s="147">
        <v>7</v>
      </c>
      <c r="F398" s="160">
        <f t="shared" si="13"/>
        <v>1</v>
      </c>
      <c r="G398" s="156">
        <f t="shared" si="12"/>
        <v>10.714285714285714</v>
      </c>
    </row>
    <row r="399" spans="1:7" ht="15">
      <c r="A399" s="94" t="s">
        <v>375</v>
      </c>
      <c r="B399" s="147">
        <v>76</v>
      </c>
      <c r="C399" s="147">
        <v>80</v>
      </c>
      <c r="D399" s="147">
        <v>80</v>
      </c>
      <c r="E399" s="147">
        <v>64</v>
      </c>
      <c r="F399" s="160">
        <f t="shared" si="13"/>
        <v>1</v>
      </c>
      <c r="G399" s="156">
        <f t="shared" si="12"/>
        <v>0.25</v>
      </c>
    </row>
    <row r="400" spans="1:7" ht="15">
      <c r="A400" s="94" t="s">
        <v>376</v>
      </c>
      <c r="B400" s="147"/>
      <c r="C400" s="147">
        <v>0</v>
      </c>
      <c r="D400" s="147">
        <v>0</v>
      </c>
      <c r="E400" s="147">
        <v>0</v>
      </c>
      <c r="F400" s="160"/>
      <c r="G400" s="156" t="str">
        <f t="shared" si="12"/>
        <v/>
      </c>
    </row>
    <row r="401" spans="1:7" ht="15">
      <c r="A401" s="94" t="s">
        <v>377</v>
      </c>
      <c r="B401" s="147">
        <v>22</v>
      </c>
      <c r="C401" s="147">
        <v>31</v>
      </c>
      <c r="D401" s="147">
        <v>31</v>
      </c>
      <c r="E401" s="147">
        <v>25</v>
      </c>
      <c r="F401" s="160">
        <f t="shared" si="13"/>
        <v>1</v>
      </c>
      <c r="G401" s="156">
        <f t="shared" si="12"/>
        <v>0.24</v>
      </c>
    </row>
    <row r="402" spans="1:7" ht="15">
      <c r="A402" s="94" t="s">
        <v>378</v>
      </c>
      <c r="B402" s="147"/>
      <c r="C402" s="147">
        <v>0</v>
      </c>
      <c r="D402" s="147">
        <v>0</v>
      </c>
      <c r="E402" s="147">
        <v>0</v>
      </c>
      <c r="F402" s="160"/>
      <c r="G402" s="156" t="str">
        <f t="shared" si="12"/>
        <v/>
      </c>
    </row>
    <row r="403" spans="1:7" ht="15">
      <c r="A403" s="94" t="s">
        <v>379</v>
      </c>
      <c r="B403" s="147"/>
      <c r="C403" s="147">
        <v>0</v>
      </c>
      <c r="D403" s="147">
        <v>0</v>
      </c>
      <c r="E403" s="147">
        <v>0</v>
      </c>
      <c r="F403" s="160"/>
      <c r="G403" s="156" t="str">
        <f t="shared" si="12"/>
        <v/>
      </c>
    </row>
    <row r="404" spans="1:7" ht="15">
      <c r="A404" s="94" t="s">
        <v>380</v>
      </c>
      <c r="B404" s="147">
        <v>65</v>
      </c>
      <c r="C404" s="147">
        <v>65</v>
      </c>
      <c r="D404" s="147">
        <v>65</v>
      </c>
      <c r="E404" s="147">
        <v>50</v>
      </c>
      <c r="F404" s="160">
        <f t="shared" si="13"/>
        <v>1</v>
      </c>
      <c r="G404" s="156">
        <f t="shared" si="12"/>
        <v>0.3</v>
      </c>
    </row>
    <row r="405" spans="1:7" ht="15">
      <c r="A405" s="94" t="s">
        <v>381</v>
      </c>
      <c r="B405" s="147"/>
      <c r="C405" s="147">
        <v>0</v>
      </c>
      <c r="D405" s="147">
        <v>0</v>
      </c>
      <c r="E405" s="147">
        <v>0</v>
      </c>
      <c r="F405" s="160"/>
      <c r="G405" s="156" t="str">
        <f t="shared" si="12"/>
        <v/>
      </c>
    </row>
    <row r="406" spans="1:7" ht="15">
      <c r="A406" s="94" t="s">
        <v>149</v>
      </c>
      <c r="B406" s="147"/>
      <c r="C406" s="147">
        <v>0</v>
      </c>
      <c r="D406" s="147">
        <v>0</v>
      </c>
      <c r="E406" s="147">
        <v>0</v>
      </c>
      <c r="F406" s="160"/>
      <c r="G406" s="156" t="str">
        <f t="shared" si="12"/>
        <v/>
      </c>
    </row>
    <row r="407" spans="1:7" ht="15">
      <c r="A407" s="94" t="s">
        <v>382</v>
      </c>
      <c r="B407" s="147">
        <v>40</v>
      </c>
      <c r="C407" s="147">
        <v>90</v>
      </c>
      <c r="D407" s="147">
        <v>90</v>
      </c>
      <c r="E407" s="147">
        <v>97</v>
      </c>
      <c r="F407" s="160">
        <f t="shared" si="13"/>
        <v>1</v>
      </c>
      <c r="G407" s="156">
        <f t="shared" si="12"/>
        <v>-7.2164948453608241E-2</v>
      </c>
    </row>
    <row r="408" spans="1:7" ht="15">
      <c r="A408" s="94" t="s">
        <v>383</v>
      </c>
      <c r="B408" s="147">
        <v>0</v>
      </c>
      <c r="C408" s="147">
        <v>0</v>
      </c>
      <c r="D408" s="147">
        <v>0</v>
      </c>
      <c r="E408" s="147">
        <v>0</v>
      </c>
      <c r="F408" s="160"/>
      <c r="G408" s="156" t="str">
        <f t="shared" si="12"/>
        <v/>
      </c>
    </row>
    <row r="409" spans="1:7" ht="15">
      <c r="A409" s="94" t="s">
        <v>152</v>
      </c>
      <c r="B409" s="147"/>
      <c r="C409" s="147">
        <v>0</v>
      </c>
      <c r="D409" s="147">
        <v>0</v>
      </c>
      <c r="E409" s="147">
        <v>0</v>
      </c>
      <c r="F409" s="160"/>
      <c r="G409" s="156" t="str">
        <f t="shared" si="12"/>
        <v/>
      </c>
    </row>
    <row r="410" spans="1:7" ht="15">
      <c r="A410" s="94" t="s">
        <v>153</v>
      </c>
      <c r="B410" s="147"/>
      <c r="C410" s="147">
        <v>0</v>
      </c>
      <c r="D410" s="147">
        <v>0</v>
      </c>
      <c r="E410" s="147">
        <v>0</v>
      </c>
      <c r="F410" s="160"/>
      <c r="G410" s="156" t="str">
        <f t="shared" si="12"/>
        <v/>
      </c>
    </row>
    <row r="411" spans="1:7" ht="15">
      <c r="A411" s="94" t="s">
        <v>154</v>
      </c>
      <c r="B411" s="147"/>
      <c r="C411" s="147">
        <v>0</v>
      </c>
      <c r="D411" s="147">
        <v>0</v>
      </c>
      <c r="E411" s="147">
        <v>0</v>
      </c>
      <c r="F411" s="160"/>
      <c r="G411" s="156" t="str">
        <f t="shared" si="12"/>
        <v/>
      </c>
    </row>
    <row r="412" spans="1:7" ht="15">
      <c r="A412" s="94" t="s">
        <v>384</v>
      </c>
      <c r="B412" s="147"/>
      <c r="C412" s="147">
        <v>0</v>
      </c>
      <c r="D412" s="147">
        <v>0</v>
      </c>
      <c r="E412" s="147">
        <v>0</v>
      </c>
      <c r="F412" s="160"/>
      <c r="G412" s="156" t="str">
        <f t="shared" si="12"/>
        <v/>
      </c>
    </row>
    <row r="413" spans="1:7" ht="15">
      <c r="A413" s="94" t="s">
        <v>385</v>
      </c>
      <c r="B413" s="147"/>
      <c r="C413" s="147">
        <v>0</v>
      </c>
      <c r="D413" s="147">
        <v>0</v>
      </c>
      <c r="E413" s="147">
        <v>0</v>
      </c>
      <c r="F413" s="160"/>
      <c r="G413" s="156" t="str">
        <f t="shared" si="12"/>
        <v/>
      </c>
    </row>
    <row r="414" spans="1:7" ht="15">
      <c r="A414" s="94" t="s">
        <v>386</v>
      </c>
      <c r="B414" s="147"/>
      <c r="C414" s="147">
        <v>0</v>
      </c>
      <c r="D414" s="147">
        <v>0</v>
      </c>
      <c r="E414" s="147">
        <v>0</v>
      </c>
      <c r="F414" s="160"/>
      <c r="G414" s="156" t="str">
        <f t="shared" si="12"/>
        <v/>
      </c>
    </row>
    <row r="415" spans="1:7" ht="15">
      <c r="A415" s="94" t="s">
        <v>149</v>
      </c>
      <c r="B415" s="147"/>
      <c r="C415" s="147">
        <v>0</v>
      </c>
      <c r="D415" s="147">
        <v>0</v>
      </c>
      <c r="E415" s="147">
        <v>0</v>
      </c>
      <c r="F415" s="160"/>
      <c r="G415" s="156" t="str">
        <f t="shared" si="12"/>
        <v/>
      </c>
    </row>
    <row r="416" spans="1:7" ht="15">
      <c r="A416" s="94" t="s">
        <v>387</v>
      </c>
      <c r="B416" s="147"/>
      <c r="C416" s="147">
        <v>0</v>
      </c>
      <c r="D416" s="147">
        <v>0</v>
      </c>
      <c r="E416" s="147">
        <v>0</v>
      </c>
      <c r="F416" s="160"/>
      <c r="G416" s="156" t="str">
        <f t="shared" si="12"/>
        <v/>
      </c>
    </row>
    <row r="417" spans="1:7" ht="15">
      <c r="A417" s="94" t="s">
        <v>388</v>
      </c>
      <c r="B417" s="147">
        <v>0</v>
      </c>
      <c r="C417" s="147">
        <v>0</v>
      </c>
      <c r="D417" s="147">
        <v>0</v>
      </c>
      <c r="E417" s="147">
        <v>0</v>
      </c>
      <c r="F417" s="160"/>
      <c r="G417" s="156" t="str">
        <f t="shared" si="12"/>
        <v/>
      </c>
    </row>
    <row r="418" spans="1:7" ht="15">
      <c r="A418" s="94" t="s">
        <v>152</v>
      </c>
      <c r="B418" s="147"/>
      <c r="C418" s="147">
        <v>0</v>
      </c>
      <c r="D418" s="147">
        <v>0</v>
      </c>
      <c r="E418" s="147">
        <v>0</v>
      </c>
      <c r="F418" s="160"/>
      <c r="G418" s="156" t="str">
        <f t="shared" si="12"/>
        <v/>
      </c>
    </row>
    <row r="419" spans="1:7" ht="15">
      <c r="A419" s="94" t="s">
        <v>153</v>
      </c>
      <c r="B419" s="147"/>
      <c r="C419" s="147">
        <v>0</v>
      </c>
      <c r="D419" s="147">
        <v>0</v>
      </c>
      <c r="E419" s="147">
        <v>0</v>
      </c>
      <c r="F419" s="160"/>
      <c r="G419" s="156" t="str">
        <f t="shared" si="12"/>
        <v/>
      </c>
    </row>
    <row r="420" spans="1:7" ht="15">
      <c r="A420" s="94" t="s">
        <v>154</v>
      </c>
      <c r="B420" s="147"/>
      <c r="C420" s="147">
        <v>0</v>
      </c>
      <c r="D420" s="147">
        <v>0</v>
      </c>
      <c r="E420" s="147">
        <v>0</v>
      </c>
      <c r="F420" s="160"/>
      <c r="G420" s="156" t="str">
        <f t="shared" si="12"/>
        <v/>
      </c>
    </row>
    <row r="421" spans="1:7" ht="15">
      <c r="A421" s="94" t="s">
        <v>389</v>
      </c>
      <c r="B421" s="147"/>
      <c r="C421" s="147">
        <v>0</v>
      </c>
      <c r="D421" s="147">
        <v>0</v>
      </c>
      <c r="E421" s="147">
        <v>0</v>
      </c>
      <c r="F421" s="160"/>
      <c r="G421" s="156" t="str">
        <f t="shared" si="12"/>
        <v/>
      </c>
    </row>
    <row r="422" spans="1:7" ht="15">
      <c r="A422" s="94" t="s">
        <v>390</v>
      </c>
      <c r="B422" s="147"/>
      <c r="C422" s="147">
        <v>0</v>
      </c>
      <c r="D422" s="147">
        <v>0</v>
      </c>
      <c r="E422" s="147">
        <v>0</v>
      </c>
      <c r="F422" s="160"/>
      <c r="G422" s="156" t="str">
        <f t="shared" si="12"/>
        <v/>
      </c>
    </row>
    <row r="423" spans="1:7" ht="15">
      <c r="A423" s="94" t="s">
        <v>391</v>
      </c>
      <c r="B423" s="147"/>
      <c r="C423" s="147">
        <v>0</v>
      </c>
      <c r="D423" s="147">
        <v>0</v>
      </c>
      <c r="E423" s="147">
        <v>0</v>
      </c>
      <c r="F423" s="160"/>
      <c r="G423" s="156" t="str">
        <f t="shared" si="12"/>
        <v/>
      </c>
    </row>
    <row r="424" spans="1:7" ht="15">
      <c r="A424" s="94" t="s">
        <v>149</v>
      </c>
      <c r="B424" s="147"/>
      <c r="C424" s="147">
        <v>0</v>
      </c>
      <c r="D424" s="147">
        <v>0</v>
      </c>
      <c r="E424" s="147">
        <v>0</v>
      </c>
      <c r="F424" s="160"/>
      <c r="G424" s="156" t="str">
        <f t="shared" si="12"/>
        <v/>
      </c>
    </row>
    <row r="425" spans="1:7" ht="15">
      <c r="A425" s="94" t="s">
        <v>392</v>
      </c>
      <c r="B425" s="147"/>
      <c r="C425" s="147">
        <v>0</v>
      </c>
      <c r="D425" s="147">
        <v>0</v>
      </c>
      <c r="E425" s="147">
        <v>0</v>
      </c>
      <c r="F425" s="160"/>
      <c r="G425" s="156" t="str">
        <f t="shared" si="12"/>
        <v/>
      </c>
    </row>
    <row r="426" spans="1:7" ht="15">
      <c r="A426" s="94" t="s">
        <v>393</v>
      </c>
      <c r="B426" s="147">
        <v>0</v>
      </c>
      <c r="C426" s="147">
        <v>0</v>
      </c>
      <c r="D426" s="147">
        <v>0</v>
      </c>
      <c r="E426" s="147">
        <v>0</v>
      </c>
      <c r="F426" s="160"/>
      <c r="G426" s="156" t="str">
        <f t="shared" si="12"/>
        <v/>
      </c>
    </row>
    <row r="427" spans="1:7" ht="15">
      <c r="A427" s="94" t="s">
        <v>152</v>
      </c>
      <c r="B427" s="147"/>
      <c r="C427" s="147">
        <v>0</v>
      </c>
      <c r="D427" s="147">
        <v>0</v>
      </c>
      <c r="E427" s="147">
        <v>0</v>
      </c>
      <c r="F427" s="160"/>
      <c r="G427" s="156" t="str">
        <f t="shared" si="12"/>
        <v/>
      </c>
    </row>
    <row r="428" spans="1:7" ht="15">
      <c r="A428" s="94" t="s">
        <v>153</v>
      </c>
      <c r="B428" s="147"/>
      <c r="C428" s="147">
        <v>0</v>
      </c>
      <c r="D428" s="147">
        <v>0</v>
      </c>
      <c r="E428" s="147">
        <v>0</v>
      </c>
      <c r="F428" s="160"/>
      <c r="G428" s="156" t="str">
        <f t="shared" si="12"/>
        <v/>
      </c>
    </row>
    <row r="429" spans="1:7" ht="15">
      <c r="A429" s="94" t="s">
        <v>154</v>
      </c>
      <c r="B429" s="147"/>
      <c r="C429" s="147">
        <v>0</v>
      </c>
      <c r="D429" s="147">
        <v>0</v>
      </c>
      <c r="E429" s="147">
        <v>0</v>
      </c>
      <c r="F429" s="160"/>
      <c r="G429" s="156" t="str">
        <f t="shared" si="12"/>
        <v/>
      </c>
    </row>
    <row r="430" spans="1:7" ht="15">
      <c r="A430" s="94" t="s">
        <v>394</v>
      </c>
      <c r="B430" s="147"/>
      <c r="C430" s="147">
        <v>0</v>
      </c>
      <c r="D430" s="147">
        <v>0</v>
      </c>
      <c r="E430" s="147">
        <v>0</v>
      </c>
      <c r="F430" s="160"/>
      <c r="G430" s="156" t="str">
        <f t="shared" si="12"/>
        <v/>
      </c>
    </row>
    <row r="431" spans="1:7" ht="15">
      <c r="A431" s="94" t="s">
        <v>395</v>
      </c>
      <c r="B431" s="147"/>
      <c r="C431" s="147">
        <v>0</v>
      </c>
      <c r="D431" s="147">
        <v>0</v>
      </c>
      <c r="E431" s="147">
        <v>0</v>
      </c>
      <c r="F431" s="160"/>
      <c r="G431" s="156" t="str">
        <f t="shared" si="12"/>
        <v/>
      </c>
    </row>
    <row r="432" spans="1:7" ht="15">
      <c r="A432" s="94" t="s">
        <v>149</v>
      </c>
      <c r="B432" s="147"/>
      <c r="C432" s="147">
        <v>0</v>
      </c>
      <c r="D432" s="147">
        <v>0</v>
      </c>
      <c r="E432" s="147">
        <v>0</v>
      </c>
      <c r="F432" s="160"/>
      <c r="G432" s="156" t="str">
        <f t="shared" si="12"/>
        <v/>
      </c>
    </row>
    <row r="433" spans="1:7" ht="15">
      <c r="A433" s="94" t="s">
        <v>396</v>
      </c>
      <c r="B433" s="147"/>
      <c r="C433" s="147">
        <v>0</v>
      </c>
      <c r="D433" s="147">
        <v>0</v>
      </c>
      <c r="E433" s="147">
        <v>0</v>
      </c>
      <c r="F433" s="160"/>
      <c r="G433" s="156" t="str">
        <f t="shared" si="12"/>
        <v/>
      </c>
    </row>
    <row r="434" spans="1:7" ht="15">
      <c r="A434" s="94" t="s">
        <v>397</v>
      </c>
      <c r="B434" s="147">
        <v>0</v>
      </c>
      <c r="C434" s="147">
        <v>0</v>
      </c>
      <c r="D434" s="147">
        <v>0</v>
      </c>
      <c r="E434" s="147">
        <v>0</v>
      </c>
      <c r="F434" s="160"/>
      <c r="G434" s="156" t="str">
        <f t="shared" si="12"/>
        <v/>
      </c>
    </row>
    <row r="435" spans="1:7" ht="15">
      <c r="A435" s="94" t="s">
        <v>152</v>
      </c>
      <c r="B435" s="147"/>
      <c r="C435" s="147">
        <v>0</v>
      </c>
      <c r="D435" s="147">
        <v>0</v>
      </c>
      <c r="E435" s="147">
        <v>0</v>
      </c>
      <c r="F435" s="160"/>
      <c r="G435" s="156" t="str">
        <f t="shared" si="12"/>
        <v/>
      </c>
    </row>
    <row r="436" spans="1:7" ht="15">
      <c r="A436" s="94" t="s">
        <v>153</v>
      </c>
      <c r="B436" s="147"/>
      <c r="C436" s="147">
        <v>0</v>
      </c>
      <c r="D436" s="147">
        <v>0</v>
      </c>
      <c r="E436" s="147">
        <v>0</v>
      </c>
      <c r="F436" s="160"/>
      <c r="G436" s="156" t="str">
        <f t="shared" si="12"/>
        <v/>
      </c>
    </row>
    <row r="437" spans="1:7" ht="15">
      <c r="A437" s="94" t="s">
        <v>398</v>
      </c>
      <c r="B437" s="147"/>
      <c r="C437" s="147">
        <v>0</v>
      </c>
      <c r="D437" s="147">
        <v>0</v>
      </c>
      <c r="E437" s="147">
        <v>0</v>
      </c>
      <c r="F437" s="160"/>
      <c r="G437" s="156" t="str">
        <f t="shared" si="12"/>
        <v/>
      </c>
    </row>
    <row r="438" spans="1:7" ht="15">
      <c r="A438" s="94" t="s">
        <v>399</v>
      </c>
      <c r="B438" s="147"/>
      <c r="C438" s="147">
        <v>0</v>
      </c>
      <c r="D438" s="147">
        <v>0</v>
      </c>
      <c r="E438" s="147">
        <v>0</v>
      </c>
      <c r="F438" s="160"/>
      <c r="G438" s="156" t="str">
        <f t="shared" si="12"/>
        <v/>
      </c>
    </row>
    <row r="439" spans="1:7" ht="15">
      <c r="A439" s="94" t="s">
        <v>400</v>
      </c>
      <c r="B439" s="147"/>
      <c r="C439" s="147">
        <v>0</v>
      </c>
      <c r="D439" s="147">
        <v>0</v>
      </c>
      <c r="E439" s="147">
        <v>0</v>
      </c>
      <c r="F439" s="160"/>
      <c r="G439" s="156" t="str">
        <f t="shared" si="12"/>
        <v/>
      </c>
    </row>
    <row r="440" spans="1:7" ht="15">
      <c r="A440" s="94" t="s">
        <v>353</v>
      </c>
      <c r="B440" s="147"/>
      <c r="C440" s="147">
        <v>0</v>
      </c>
      <c r="D440" s="147">
        <v>0</v>
      </c>
      <c r="E440" s="147">
        <v>0</v>
      </c>
      <c r="F440" s="160"/>
      <c r="G440" s="156" t="str">
        <f t="shared" si="12"/>
        <v/>
      </c>
    </row>
    <row r="441" spans="1:7" ht="15">
      <c r="A441" s="94" t="s">
        <v>401</v>
      </c>
      <c r="B441" s="147"/>
      <c r="C441" s="147">
        <v>0</v>
      </c>
      <c r="D441" s="147">
        <v>0</v>
      </c>
      <c r="E441" s="147">
        <v>0</v>
      </c>
      <c r="F441" s="160"/>
      <c r="G441" s="156" t="str">
        <f t="shared" si="12"/>
        <v/>
      </c>
    </row>
    <row r="442" spans="1:7" ht="15">
      <c r="A442" s="94" t="s">
        <v>402</v>
      </c>
      <c r="B442" s="147">
        <v>0</v>
      </c>
      <c r="C442" s="147">
        <v>0</v>
      </c>
      <c r="D442" s="147">
        <v>0</v>
      </c>
      <c r="E442" s="147">
        <v>0</v>
      </c>
      <c r="F442" s="160"/>
      <c r="G442" s="156" t="str">
        <f t="shared" si="12"/>
        <v/>
      </c>
    </row>
    <row r="443" spans="1:7" ht="15">
      <c r="A443" s="94" t="s">
        <v>403</v>
      </c>
      <c r="B443" s="147"/>
      <c r="C443" s="147">
        <v>0</v>
      </c>
      <c r="D443" s="147">
        <v>0</v>
      </c>
      <c r="E443" s="147">
        <v>0</v>
      </c>
      <c r="F443" s="160"/>
      <c r="G443" s="156" t="str">
        <f t="shared" si="12"/>
        <v/>
      </c>
    </row>
    <row r="444" spans="1:7" ht="15">
      <c r="A444" s="94" t="s">
        <v>152</v>
      </c>
      <c r="B444" s="147"/>
      <c r="C444" s="147">
        <v>0</v>
      </c>
      <c r="D444" s="147">
        <v>0</v>
      </c>
      <c r="E444" s="147">
        <v>0</v>
      </c>
      <c r="F444" s="160"/>
      <c r="G444" s="156" t="str">
        <f t="shared" si="12"/>
        <v/>
      </c>
    </row>
    <row r="445" spans="1:7" ht="15">
      <c r="A445" s="94" t="s">
        <v>404</v>
      </c>
      <c r="B445" s="147"/>
      <c r="C445" s="147">
        <v>0</v>
      </c>
      <c r="D445" s="147">
        <v>0</v>
      </c>
      <c r="E445" s="147">
        <v>0</v>
      </c>
      <c r="F445" s="160"/>
      <c r="G445" s="156" t="str">
        <f t="shared" si="12"/>
        <v/>
      </c>
    </row>
    <row r="446" spans="1:7" ht="15">
      <c r="A446" s="94" t="s">
        <v>405</v>
      </c>
      <c r="B446" s="147"/>
      <c r="C446" s="147">
        <v>0</v>
      </c>
      <c r="D446" s="147">
        <v>0</v>
      </c>
      <c r="E446" s="147">
        <v>0</v>
      </c>
      <c r="F446" s="160"/>
      <c r="G446" s="156" t="str">
        <f t="shared" si="12"/>
        <v/>
      </c>
    </row>
    <row r="447" spans="1:7" ht="15">
      <c r="A447" s="94" t="s">
        <v>406</v>
      </c>
      <c r="B447" s="147"/>
      <c r="C447" s="147">
        <v>0</v>
      </c>
      <c r="D447" s="147">
        <v>0</v>
      </c>
      <c r="E447" s="147">
        <v>0</v>
      </c>
      <c r="F447" s="160"/>
      <c r="G447" s="156" t="str">
        <f t="shared" si="12"/>
        <v/>
      </c>
    </row>
    <row r="448" spans="1:7" ht="15">
      <c r="A448" s="94" t="s">
        <v>407</v>
      </c>
      <c r="B448" s="147"/>
      <c r="C448" s="147">
        <v>0</v>
      </c>
      <c r="D448" s="147">
        <v>0</v>
      </c>
      <c r="E448" s="147">
        <v>0</v>
      </c>
      <c r="F448" s="160"/>
      <c r="G448" s="156" t="str">
        <f t="shared" si="12"/>
        <v/>
      </c>
    </row>
    <row r="449" spans="1:7" ht="15">
      <c r="A449" s="94" t="s">
        <v>408</v>
      </c>
      <c r="B449" s="147"/>
      <c r="C449" s="147">
        <v>0</v>
      </c>
      <c r="D449" s="147">
        <v>0</v>
      </c>
      <c r="E449" s="147">
        <v>0</v>
      </c>
      <c r="F449" s="160"/>
      <c r="G449" s="156" t="str">
        <f t="shared" si="12"/>
        <v/>
      </c>
    </row>
    <row r="450" spans="1:7" ht="15">
      <c r="A450" s="94" t="s">
        <v>409</v>
      </c>
      <c r="B450" s="147"/>
      <c r="C450" s="147">
        <v>0</v>
      </c>
      <c r="D450" s="147">
        <v>0</v>
      </c>
      <c r="E450" s="147">
        <v>0</v>
      </c>
      <c r="F450" s="160"/>
      <c r="G450" s="156" t="str">
        <f t="shared" si="12"/>
        <v/>
      </c>
    </row>
    <row r="451" spans="1:7" ht="15">
      <c r="A451" s="94" t="s">
        <v>410</v>
      </c>
      <c r="B451" s="147"/>
      <c r="C451" s="147">
        <v>150</v>
      </c>
      <c r="D451" s="147">
        <v>150</v>
      </c>
      <c r="E451" s="147">
        <v>976</v>
      </c>
      <c r="F451" s="160">
        <f t="shared" si="13"/>
        <v>1</v>
      </c>
      <c r="G451" s="156">
        <f t="shared" si="12"/>
        <v>-0.84631147540983609</v>
      </c>
    </row>
    <row r="452" spans="1:7" ht="15">
      <c r="A452" s="94" t="s">
        <v>411</v>
      </c>
      <c r="B452" s="147"/>
      <c r="C452" s="147">
        <v>150</v>
      </c>
      <c r="D452" s="147">
        <v>150</v>
      </c>
      <c r="E452" s="147">
        <v>976</v>
      </c>
      <c r="F452" s="160">
        <f t="shared" si="13"/>
        <v>1</v>
      </c>
      <c r="G452" s="156">
        <f t="shared" si="12"/>
        <v>-0.84631147540983609</v>
      </c>
    </row>
    <row r="453" spans="1:7" ht="15">
      <c r="A453" s="94" t="s">
        <v>412</v>
      </c>
      <c r="B453" s="147"/>
      <c r="C453" s="147">
        <v>0</v>
      </c>
      <c r="D453" s="147">
        <v>0</v>
      </c>
      <c r="E453" s="147">
        <v>0</v>
      </c>
      <c r="F453" s="160"/>
      <c r="G453" s="156" t="str">
        <f t="shared" si="12"/>
        <v/>
      </c>
    </row>
    <row r="454" spans="1:7" ht="15">
      <c r="A454" s="94" t="s">
        <v>1350</v>
      </c>
      <c r="B454" s="147">
        <v>63931</v>
      </c>
      <c r="C454" s="147">
        <v>78338</v>
      </c>
      <c r="D454" s="147">
        <v>78338</v>
      </c>
      <c r="E454" s="147">
        <v>70031</v>
      </c>
      <c r="F454" s="160">
        <f t="shared" ref="F454:F514" si="14">D454/C454</f>
        <v>1</v>
      </c>
      <c r="G454" s="156">
        <f t="shared" ref="G454:G517" si="15">IF(E454=0,"",(D454-E454)/E454*100%)</f>
        <v>0.1186188973454613</v>
      </c>
    </row>
    <row r="455" spans="1:7" ht="15">
      <c r="A455" s="94" t="s">
        <v>413</v>
      </c>
      <c r="B455" s="147">
        <v>772</v>
      </c>
      <c r="C455" s="147">
        <v>866</v>
      </c>
      <c r="D455" s="147">
        <v>866</v>
      </c>
      <c r="E455" s="147">
        <v>906</v>
      </c>
      <c r="F455" s="160">
        <f t="shared" si="14"/>
        <v>1</v>
      </c>
      <c r="G455" s="156">
        <f t="shared" si="15"/>
        <v>-4.4150110375275942E-2</v>
      </c>
    </row>
    <row r="456" spans="1:7" ht="15">
      <c r="A456" s="94" t="s">
        <v>152</v>
      </c>
      <c r="B456" s="147">
        <v>772</v>
      </c>
      <c r="C456" s="147">
        <v>588</v>
      </c>
      <c r="D456" s="147">
        <v>588</v>
      </c>
      <c r="E456" s="147">
        <v>793</v>
      </c>
      <c r="F456" s="160">
        <f t="shared" si="14"/>
        <v>1</v>
      </c>
      <c r="G456" s="156">
        <f t="shared" si="15"/>
        <v>-0.25851197982345525</v>
      </c>
    </row>
    <row r="457" spans="1:7" ht="15">
      <c r="A457" s="94" t="s">
        <v>153</v>
      </c>
      <c r="B457" s="147"/>
      <c r="C457" s="147">
        <v>30</v>
      </c>
      <c r="D457" s="147">
        <v>30</v>
      </c>
      <c r="E457" s="147">
        <v>70</v>
      </c>
      <c r="F457" s="160">
        <f t="shared" si="14"/>
        <v>1</v>
      </c>
      <c r="G457" s="156">
        <f t="shared" si="15"/>
        <v>-0.5714285714285714</v>
      </c>
    </row>
    <row r="458" spans="1:7" ht="15">
      <c r="A458" s="94" t="s">
        <v>154</v>
      </c>
      <c r="B458" s="147"/>
      <c r="C458" s="147">
        <v>0</v>
      </c>
      <c r="D458" s="147">
        <v>0</v>
      </c>
      <c r="E458" s="147">
        <v>0</v>
      </c>
      <c r="F458" s="160"/>
      <c r="G458" s="156" t="str">
        <f t="shared" si="15"/>
        <v/>
      </c>
    </row>
    <row r="459" spans="1:7" ht="15">
      <c r="A459" s="94" t="s">
        <v>414</v>
      </c>
      <c r="B459" s="147"/>
      <c r="C459" s="147">
        <v>248</v>
      </c>
      <c r="D459" s="147">
        <v>248</v>
      </c>
      <c r="E459" s="147">
        <v>43</v>
      </c>
      <c r="F459" s="160">
        <f t="shared" si="14"/>
        <v>1</v>
      </c>
      <c r="G459" s="156">
        <f t="shared" si="15"/>
        <v>4.7674418604651159</v>
      </c>
    </row>
    <row r="460" spans="1:7" ht="15">
      <c r="A460" s="94" t="s">
        <v>415</v>
      </c>
      <c r="B460" s="147">
        <v>58318</v>
      </c>
      <c r="C460" s="147">
        <v>65830</v>
      </c>
      <c r="D460" s="147">
        <v>65830</v>
      </c>
      <c r="E460" s="147">
        <v>60595</v>
      </c>
      <c r="F460" s="160">
        <f t="shared" si="14"/>
        <v>1</v>
      </c>
      <c r="G460" s="156">
        <f t="shared" si="15"/>
        <v>8.6393266771185737E-2</v>
      </c>
    </row>
    <row r="461" spans="1:7" ht="15">
      <c r="A461" s="94" t="s">
        <v>416</v>
      </c>
      <c r="B461" s="147">
        <v>1800</v>
      </c>
      <c r="C461" s="147">
        <v>1483</v>
      </c>
      <c r="D461" s="147">
        <v>1483</v>
      </c>
      <c r="E461" s="147">
        <v>1812</v>
      </c>
      <c r="F461" s="160">
        <f t="shared" si="14"/>
        <v>1</v>
      </c>
      <c r="G461" s="156">
        <f t="shared" si="15"/>
        <v>-0.18156732891832231</v>
      </c>
    </row>
    <row r="462" spans="1:7" ht="15">
      <c r="A462" s="94" t="s">
        <v>417</v>
      </c>
      <c r="B462" s="147">
        <v>31775</v>
      </c>
      <c r="C462" s="147">
        <v>28357</v>
      </c>
      <c r="D462" s="147">
        <v>28357</v>
      </c>
      <c r="E462" s="147">
        <v>32235</v>
      </c>
      <c r="F462" s="160">
        <f t="shared" si="14"/>
        <v>1</v>
      </c>
      <c r="G462" s="156">
        <f t="shared" si="15"/>
        <v>-0.12030401737242129</v>
      </c>
    </row>
    <row r="463" spans="1:7" ht="15">
      <c r="A463" s="94" t="s">
        <v>418</v>
      </c>
      <c r="B463" s="147">
        <v>17656</v>
      </c>
      <c r="C463" s="147">
        <v>22300</v>
      </c>
      <c r="D463" s="147">
        <v>22300</v>
      </c>
      <c r="E463" s="147">
        <v>18685</v>
      </c>
      <c r="F463" s="160">
        <f t="shared" si="14"/>
        <v>1</v>
      </c>
      <c r="G463" s="156">
        <f t="shared" si="15"/>
        <v>0.19347069842119347</v>
      </c>
    </row>
    <row r="464" spans="1:7" ht="15">
      <c r="A464" s="94" t="s">
        <v>419</v>
      </c>
      <c r="B464" s="147">
        <v>4092</v>
      </c>
      <c r="C464" s="147">
        <v>7890</v>
      </c>
      <c r="D464" s="147">
        <v>7890</v>
      </c>
      <c r="E464" s="147">
        <v>5792</v>
      </c>
      <c r="F464" s="160">
        <f t="shared" si="14"/>
        <v>1</v>
      </c>
      <c r="G464" s="156">
        <f t="shared" si="15"/>
        <v>0.36222375690607733</v>
      </c>
    </row>
    <row r="465" spans="1:7" ht="15">
      <c r="A465" s="94" t="s">
        <v>420</v>
      </c>
      <c r="B465" s="147"/>
      <c r="C465" s="147">
        <v>0</v>
      </c>
      <c r="D465" s="147">
        <v>0</v>
      </c>
      <c r="E465" s="147">
        <v>0</v>
      </c>
      <c r="F465" s="160"/>
      <c r="G465" s="156" t="str">
        <f t="shared" si="15"/>
        <v/>
      </c>
    </row>
    <row r="466" spans="1:7" ht="15">
      <c r="A466" s="94" t="s">
        <v>421</v>
      </c>
      <c r="B466" s="147"/>
      <c r="C466" s="147">
        <v>0</v>
      </c>
      <c r="D466" s="147">
        <v>0</v>
      </c>
      <c r="E466" s="147">
        <v>0</v>
      </c>
      <c r="F466" s="160"/>
      <c r="G466" s="156" t="str">
        <f t="shared" si="15"/>
        <v/>
      </c>
    </row>
    <row r="467" spans="1:7" ht="15">
      <c r="A467" s="94" t="s">
        <v>422</v>
      </c>
      <c r="B467" s="147">
        <v>1600</v>
      </c>
      <c r="C467" s="147">
        <v>320</v>
      </c>
      <c r="D467" s="147">
        <v>320</v>
      </c>
      <c r="E467" s="147">
        <v>669</v>
      </c>
      <c r="F467" s="160">
        <f t="shared" si="14"/>
        <v>1</v>
      </c>
      <c r="G467" s="156">
        <f t="shared" si="15"/>
        <v>-0.52167414050822125</v>
      </c>
    </row>
    <row r="468" spans="1:7" ht="15">
      <c r="A468" s="94" t="s">
        <v>423</v>
      </c>
      <c r="B468" s="147">
        <v>1395</v>
      </c>
      <c r="C468" s="147">
        <v>5480</v>
      </c>
      <c r="D468" s="147">
        <v>5480</v>
      </c>
      <c r="E468" s="147">
        <v>1402</v>
      </c>
      <c r="F468" s="160">
        <f t="shared" si="14"/>
        <v>1</v>
      </c>
      <c r="G468" s="156">
        <f t="shared" si="15"/>
        <v>2.9087018544935805</v>
      </c>
    </row>
    <row r="469" spans="1:7" ht="15">
      <c r="A469" s="94" t="s">
        <v>424</v>
      </c>
      <c r="B469" s="147">
        <v>3374</v>
      </c>
      <c r="C469" s="147">
        <v>5071</v>
      </c>
      <c r="D469" s="147">
        <v>5071</v>
      </c>
      <c r="E469" s="147">
        <v>4423</v>
      </c>
      <c r="F469" s="160">
        <f t="shared" si="14"/>
        <v>1</v>
      </c>
      <c r="G469" s="156">
        <f t="shared" si="15"/>
        <v>0.14650689577210038</v>
      </c>
    </row>
    <row r="470" spans="1:7" ht="15">
      <c r="A470" s="94" t="s">
        <v>425</v>
      </c>
      <c r="B470" s="147"/>
      <c r="C470" s="147">
        <v>0</v>
      </c>
      <c r="D470" s="147">
        <v>0</v>
      </c>
      <c r="E470" s="147">
        <v>0</v>
      </c>
      <c r="F470" s="160"/>
      <c r="G470" s="156" t="str">
        <f t="shared" si="15"/>
        <v/>
      </c>
    </row>
    <row r="471" spans="1:7" ht="15">
      <c r="A471" s="94" t="s">
        <v>426</v>
      </c>
      <c r="B471" s="147">
        <v>3374</v>
      </c>
      <c r="C471" s="147">
        <v>4941</v>
      </c>
      <c r="D471" s="147">
        <v>4941</v>
      </c>
      <c r="E471" s="147">
        <v>4423</v>
      </c>
      <c r="F471" s="160">
        <f t="shared" si="14"/>
        <v>1</v>
      </c>
      <c r="G471" s="156">
        <f t="shared" si="15"/>
        <v>0.11711508026226543</v>
      </c>
    </row>
    <row r="472" spans="1:7" ht="15">
      <c r="A472" s="94" t="s">
        <v>427</v>
      </c>
      <c r="B472" s="147"/>
      <c r="C472" s="147">
        <v>130</v>
      </c>
      <c r="D472" s="147">
        <v>130</v>
      </c>
      <c r="E472" s="147">
        <v>0</v>
      </c>
      <c r="F472" s="160">
        <f t="shared" si="14"/>
        <v>1</v>
      </c>
      <c r="G472" s="156" t="str">
        <f t="shared" si="15"/>
        <v/>
      </c>
    </row>
    <row r="473" spans="1:7" ht="15">
      <c r="A473" s="94" t="s">
        <v>428</v>
      </c>
      <c r="B473" s="147"/>
      <c r="C473" s="147">
        <v>0</v>
      </c>
      <c r="D473" s="147">
        <v>0</v>
      </c>
      <c r="E473" s="147">
        <v>0</v>
      </c>
      <c r="F473" s="160"/>
      <c r="G473" s="156" t="str">
        <f t="shared" si="15"/>
        <v/>
      </c>
    </row>
    <row r="474" spans="1:7" ht="15">
      <c r="A474" s="94" t="s">
        <v>429</v>
      </c>
      <c r="B474" s="147"/>
      <c r="C474" s="147">
        <v>0</v>
      </c>
      <c r="D474" s="147">
        <v>0</v>
      </c>
      <c r="E474" s="147">
        <v>0</v>
      </c>
      <c r="F474" s="160"/>
      <c r="G474" s="156" t="str">
        <f t="shared" si="15"/>
        <v/>
      </c>
    </row>
    <row r="475" spans="1:7" ht="15">
      <c r="A475" s="94" t="s">
        <v>430</v>
      </c>
      <c r="B475" s="147"/>
      <c r="C475" s="147">
        <v>0</v>
      </c>
      <c r="D475" s="147">
        <v>0</v>
      </c>
      <c r="E475" s="147">
        <v>0</v>
      </c>
      <c r="F475" s="160"/>
      <c r="G475" s="156" t="str">
        <f t="shared" si="15"/>
        <v/>
      </c>
    </row>
    <row r="476" spans="1:7" ht="15">
      <c r="A476" s="94" t="s">
        <v>431</v>
      </c>
      <c r="B476" s="147">
        <v>0</v>
      </c>
      <c r="C476" s="147">
        <v>76</v>
      </c>
      <c r="D476" s="147">
        <v>76</v>
      </c>
      <c r="E476" s="147">
        <v>76</v>
      </c>
      <c r="F476" s="160">
        <f t="shared" si="14"/>
        <v>1</v>
      </c>
      <c r="G476" s="156">
        <f t="shared" si="15"/>
        <v>0</v>
      </c>
    </row>
    <row r="477" spans="1:7" ht="15">
      <c r="A477" s="94" t="s">
        <v>432</v>
      </c>
      <c r="B477" s="147"/>
      <c r="C477" s="147">
        <v>0</v>
      </c>
      <c r="D477" s="147">
        <v>0</v>
      </c>
      <c r="E477" s="147">
        <v>0</v>
      </c>
      <c r="F477" s="160"/>
      <c r="G477" s="156" t="str">
        <f t="shared" si="15"/>
        <v/>
      </c>
    </row>
    <row r="478" spans="1:7" ht="15">
      <c r="A478" s="94" t="s">
        <v>433</v>
      </c>
      <c r="B478" s="147"/>
      <c r="C478" s="147">
        <v>0</v>
      </c>
      <c r="D478" s="147">
        <v>0</v>
      </c>
      <c r="E478" s="147">
        <v>0</v>
      </c>
      <c r="F478" s="160"/>
      <c r="G478" s="156" t="str">
        <f t="shared" si="15"/>
        <v/>
      </c>
    </row>
    <row r="479" spans="1:7" ht="15">
      <c r="A479" s="94" t="s">
        <v>434</v>
      </c>
      <c r="B479" s="147"/>
      <c r="C479" s="147">
        <v>0</v>
      </c>
      <c r="D479" s="147">
        <v>0</v>
      </c>
      <c r="E479" s="147">
        <v>0</v>
      </c>
      <c r="F479" s="160"/>
      <c r="G479" s="156" t="str">
        <f t="shared" si="15"/>
        <v/>
      </c>
    </row>
    <row r="480" spans="1:7" ht="15">
      <c r="A480" s="94" t="s">
        <v>435</v>
      </c>
      <c r="B480" s="147"/>
      <c r="C480" s="147">
        <v>0</v>
      </c>
      <c r="D480" s="147">
        <v>0</v>
      </c>
      <c r="E480" s="147">
        <v>0</v>
      </c>
      <c r="F480" s="160"/>
      <c r="G480" s="156" t="str">
        <f t="shared" si="15"/>
        <v/>
      </c>
    </row>
    <row r="481" spans="1:7" ht="15">
      <c r="A481" s="94" t="s">
        <v>436</v>
      </c>
      <c r="B481" s="147"/>
      <c r="C481" s="147">
        <v>76</v>
      </c>
      <c r="D481" s="147">
        <v>76</v>
      </c>
      <c r="E481" s="147">
        <v>76</v>
      </c>
      <c r="F481" s="160">
        <f t="shared" si="14"/>
        <v>1</v>
      </c>
      <c r="G481" s="156">
        <f t="shared" si="15"/>
        <v>0</v>
      </c>
    </row>
    <row r="482" spans="1:7" ht="15">
      <c r="A482" s="94" t="s">
        <v>437</v>
      </c>
      <c r="B482" s="147">
        <v>0</v>
      </c>
      <c r="C482" s="147">
        <v>0</v>
      </c>
      <c r="D482" s="147">
        <v>0</v>
      </c>
      <c r="E482" s="147">
        <v>0</v>
      </c>
      <c r="F482" s="160"/>
      <c r="G482" s="156" t="str">
        <f t="shared" si="15"/>
        <v/>
      </c>
    </row>
    <row r="483" spans="1:7" ht="15">
      <c r="A483" s="94" t="s">
        <v>438</v>
      </c>
      <c r="B483" s="147"/>
      <c r="C483" s="147">
        <v>0</v>
      </c>
      <c r="D483" s="147">
        <v>0</v>
      </c>
      <c r="E483" s="147">
        <v>0</v>
      </c>
      <c r="F483" s="160"/>
      <c r="G483" s="156" t="str">
        <f t="shared" si="15"/>
        <v/>
      </c>
    </row>
    <row r="484" spans="1:7" ht="15">
      <c r="A484" s="94" t="s">
        <v>439</v>
      </c>
      <c r="B484" s="147"/>
      <c r="C484" s="147">
        <v>0</v>
      </c>
      <c r="D484" s="147">
        <v>0</v>
      </c>
      <c r="E484" s="147">
        <v>0</v>
      </c>
      <c r="F484" s="160"/>
      <c r="G484" s="156" t="str">
        <f t="shared" si="15"/>
        <v/>
      </c>
    </row>
    <row r="485" spans="1:7" ht="15">
      <c r="A485" s="94" t="s">
        <v>440</v>
      </c>
      <c r="B485" s="147"/>
      <c r="C485" s="147">
        <v>0</v>
      </c>
      <c r="D485" s="147">
        <v>0</v>
      </c>
      <c r="E485" s="147">
        <v>0</v>
      </c>
      <c r="F485" s="160"/>
      <c r="G485" s="156" t="str">
        <f t="shared" si="15"/>
        <v/>
      </c>
    </row>
    <row r="486" spans="1:7" ht="15">
      <c r="A486" s="94" t="s">
        <v>441</v>
      </c>
      <c r="B486" s="147">
        <v>0</v>
      </c>
      <c r="C486" s="147">
        <v>0</v>
      </c>
      <c r="D486" s="147">
        <v>0</v>
      </c>
      <c r="E486" s="147">
        <v>0</v>
      </c>
      <c r="F486" s="160"/>
      <c r="G486" s="156" t="str">
        <f t="shared" si="15"/>
        <v/>
      </c>
    </row>
    <row r="487" spans="1:7" ht="15">
      <c r="A487" s="94" t="s">
        <v>442</v>
      </c>
      <c r="B487" s="147"/>
      <c r="C487" s="147">
        <v>0</v>
      </c>
      <c r="D487" s="147">
        <v>0</v>
      </c>
      <c r="E487" s="147">
        <v>0</v>
      </c>
      <c r="F487" s="160"/>
      <c r="G487" s="156" t="str">
        <f t="shared" si="15"/>
        <v/>
      </c>
    </row>
    <row r="488" spans="1:7" ht="15">
      <c r="A488" s="94" t="s">
        <v>443</v>
      </c>
      <c r="B488" s="147"/>
      <c r="C488" s="147">
        <v>0</v>
      </c>
      <c r="D488" s="147">
        <v>0</v>
      </c>
      <c r="E488" s="147">
        <v>0</v>
      </c>
      <c r="F488" s="160"/>
      <c r="G488" s="156" t="str">
        <f t="shared" si="15"/>
        <v/>
      </c>
    </row>
    <row r="489" spans="1:7" ht="15">
      <c r="A489" s="94" t="s">
        <v>444</v>
      </c>
      <c r="B489" s="147"/>
      <c r="C489" s="147">
        <v>0</v>
      </c>
      <c r="D489" s="147">
        <v>0</v>
      </c>
      <c r="E489" s="147">
        <v>0</v>
      </c>
      <c r="F489" s="160"/>
      <c r="G489" s="156" t="str">
        <f t="shared" si="15"/>
        <v/>
      </c>
    </row>
    <row r="490" spans="1:7" ht="15">
      <c r="A490" s="94" t="s">
        <v>445</v>
      </c>
      <c r="B490" s="147">
        <v>0</v>
      </c>
      <c r="C490" s="147">
        <v>0</v>
      </c>
      <c r="D490" s="147">
        <v>0</v>
      </c>
      <c r="E490" s="147">
        <v>0</v>
      </c>
      <c r="F490" s="160"/>
      <c r="G490" s="156" t="str">
        <f t="shared" si="15"/>
        <v/>
      </c>
    </row>
    <row r="491" spans="1:7" ht="15">
      <c r="A491" s="94" t="s">
        <v>446</v>
      </c>
      <c r="B491" s="147"/>
      <c r="C491" s="147">
        <v>0</v>
      </c>
      <c r="D491" s="147">
        <v>0</v>
      </c>
      <c r="E491" s="147">
        <v>0</v>
      </c>
      <c r="F491" s="160"/>
      <c r="G491" s="156" t="str">
        <f t="shared" si="15"/>
        <v/>
      </c>
    </row>
    <row r="492" spans="1:7" ht="15">
      <c r="A492" s="94" t="s">
        <v>447</v>
      </c>
      <c r="B492" s="147"/>
      <c r="C492" s="147">
        <v>0</v>
      </c>
      <c r="D492" s="147">
        <v>0</v>
      </c>
      <c r="E492" s="147">
        <v>0</v>
      </c>
      <c r="F492" s="160"/>
      <c r="G492" s="156" t="str">
        <f t="shared" si="15"/>
        <v/>
      </c>
    </row>
    <row r="493" spans="1:7" ht="15">
      <c r="A493" s="94" t="s">
        <v>448</v>
      </c>
      <c r="B493" s="147"/>
      <c r="C493" s="147">
        <v>0</v>
      </c>
      <c r="D493" s="147">
        <v>0</v>
      </c>
      <c r="E493" s="147">
        <v>0</v>
      </c>
      <c r="F493" s="160"/>
      <c r="G493" s="156" t="str">
        <f t="shared" si="15"/>
        <v/>
      </c>
    </row>
    <row r="494" spans="1:7" ht="15">
      <c r="A494" s="94" t="s">
        <v>449</v>
      </c>
      <c r="B494" s="147">
        <v>1225</v>
      </c>
      <c r="C494" s="147">
        <v>1951</v>
      </c>
      <c r="D494" s="147">
        <v>1951</v>
      </c>
      <c r="E494" s="147">
        <v>1977</v>
      </c>
      <c r="F494" s="160">
        <f t="shared" si="14"/>
        <v>1</v>
      </c>
      <c r="G494" s="156">
        <f t="shared" si="15"/>
        <v>-1.3151239251390997E-2</v>
      </c>
    </row>
    <row r="495" spans="1:7" ht="15">
      <c r="A495" s="94" t="s">
        <v>450</v>
      </c>
      <c r="B495" s="147">
        <v>873</v>
      </c>
      <c r="C495" s="147">
        <v>1123</v>
      </c>
      <c r="D495" s="147">
        <v>1123</v>
      </c>
      <c r="E495" s="147">
        <v>975</v>
      </c>
      <c r="F495" s="160">
        <f t="shared" si="14"/>
        <v>1</v>
      </c>
      <c r="G495" s="156">
        <f t="shared" si="15"/>
        <v>0.15179487179487181</v>
      </c>
    </row>
    <row r="496" spans="1:7" ht="15">
      <c r="A496" s="94" t="s">
        <v>451</v>
      </c>
      <c r="B496" s="147">
        <v>152</v>
      </c>
      <c r="C496" s="147">
        <v>428</v>
      </c>
      <c r="D496" s="147">
        <v>428</v>
      </c>
      <c r="E496" s="147">
        <v>225</v>
      </c>
      <c r="F496" s="160">
        <f t="shared" si="14"/>
        <v>1</v>
      </c>
      <c r="G496" s="156">
        <f t="shared" si="15"/>
        <v>0.90222222222222226</v>
      </c>
    </row>
    <row r="497" spans="1:7" ht="15">
      <c r="A497" s="94" t="s">
        <v>452</v>
      </c>
      <c r="B497" s="147">
        <v>200</v>
      </c>
      <c r="C497" s="147">
        <v>400</v>
      </c>
      <c r="D497" s="147">
        <v>400</v>
      </c>
      <c r="E497" s="147">
        <v>777</v>
      </c>
      <c r="F497" s="160">
        <f t="shared" si="14"/>
        <v>1</v>
      </c>
      <c r="G497" s="156">
        <f t="shared" si="15"/>
        <v>-0.48519948519948519</v>
      </c>
    </row>
    <row r="498" spans="1:7" ht="15">
      <c r="A498" s="94" t="s">
        <v>453</v>
      </c>
      <c r="B498" s="147"/>
      <c r="C498" s="147">
        <v>0</v>
      </c>
      <c r="D498" s="147">
        <v>0</v>
      </c>
      <c r="E498" s="147">
        <v>0</v>
      </c>
      <c r="F498" s="160"/>
      <c r="G498" s="156" t="str">
        <f t="shared" si="15"/>
        <v/>
      </c>
    </row>
    <row r="499" spans="1:7" ht="15">
      <c r="A499" s="94" t="s">
        <v>454</v>
      </c>
      <c r="B499" s="147"/>
      <c r="C499" s="147">
        <v>0</v>
      </c>
      <c r="D499" s="147">
        <v>0</v>
      </c>
      <c r="E499" s="147">
        <v>0</v>
      </c>
      <c r="F499" s="160"/>
      <c r="G499" s="156" t="str">
        <f t="shared" si="15"/>
        <v/>
      </c>
    </row>
    <row r="500" spans="1:7" ht="15">
      <c r="A500" s="94" t="s">
        <v>455</v>
      </c>
      <c r="B500" s="147">
        <v>242</v>
      </c>
      <c r="C500" s="147">
        <v>2200</v>
      </c>
      <c r="D500" s="147">
        <v>2200</v>
      </c>
      <c r="E500" s="147">
        <v>1726</v>
      </c>
      <c r="F500" s="160">
        <f t="shared" si="14"/>
        <v>1</v>
      </c>
      <c r="G500" s="156">
        <f t="shared" si="15"/>
        <v>0.27462340672074159</v>
      </c>
    </row>
    <row r="501" spans="1:7" ht="15">
      <c r="A501" s="94" t="s">
        <v>456</v>
      </c>
      <c r="B501" s="147">
        <v>100</v>
      </c>
      <c r="C501" s="147">
        <v>770</v>
      </c>
      <c r="D501" s="147">
        <v>770</v>
      </c>
      <c r="E501" s="147">
        <v>720</v>
      </c>
      <c r="F501" s="160">
        <f t="shared" si="14"/>
        <v>1</v>
      </c>
      <c r="G501" s="156">
        <f t="shared" si="15"/>
        <v>6.9444444444444448E-2</v>
      </c>
    </row>
    <row r="502" spans="1:7" ht="15">
      <c r="A502" s="94" t="s">
        <v>457</v>
      </c>
      <c r="B502" s="147"/>
      <c r="C502" s="147">
        <v>0</v>
      </c>
      <c r="D502" s="147">
        <v>0</v>
      </c>
      <c r="E502" s="147">
        <v>0</v>
      </c>
      <c r="F502" s="160"/>
      <c r="G502" s="156" t="str">
        <f t="shared" si="15"/>
        <v/>
      </c>
    </row>
    <row r="503" spans="1:7" ht="15">
      <c r="A503" s="94" t="s">
        <v>458</v>
      </c>
      <c r="B503" s="147">
        <v>100</v>
      </c>
      <c r="C503" s="147">
        <v>770</v>
      </c>
      <c r="D503" s="147">
        <v>770</v>
      </c>
      <c r="E503" s="147">
        <v>581</v>
      </c>
      <c r="F503" s="160">
        <f t="shared" si="14"/>
        <v>1</v>
      </c>
      <c r="G503" s="156">
        <f t="shared" si="15"/>
        <v>0.3253012048192771</v>
      </c>
    </row>
    <row r="504" spans="1:7" ht="15">
      <c r="A504" s="94" t="s">
        <v>459</v>
      </c>
      <c r="B504" s="147"/>
      <c r="C504" s="147">
        <v>0</v>
      </c>
      <c r="D504" s="147">
        <v>0</v>
      </c>
      <c r="E504" s="147">
        <v>0</v>
      </c>
      <c r="F504" s="160"/>
      <c r="G504" s="156" t="str">
        <f t="shared" si="15"/>
        <v/>
      </c>
    </row>
    <row r="505" spans="1:7" ht="15">
      <c r="A505" s="94" t="s">
        <v>460</v>
      </c>
      <c r="B505" s="147">
        <v>42</v>
      </c>
      <c r="C505" s="147">
        <v>660</v>
      </c>
      <c r="D505" s="147">
        <v>660</v>
      </c>
      <c r="E505" s="147">
        <v>425</v>
      </c>
      <c r="F505" s="160">
        <f t="shared" si="14"/>
        <v>1</v>
      </c>
      <c r="G505" s="156">
        <f t="shared" si="15"/>
        <v>0.55294117647058827</v>
      </c>
    </row>
    <row r="506" spans="1:7" ht="15">
      <c r="A506" s="94" t="s">
        <v>461</v>
      </c>
      <c r="B506" s="147"/>
      <c r="C506" s="147">
        <v>0</v>
      </c>
      <c r="D506" s="147">
        <v>0</v>
      </c>
      <c r="E506" s="147">
        <v>0</v>
      </c>
      <c r="F506" s="160"/>
      <c r="G506" s="156" t="str">
        <f t="shared" si="15"/>
        <v/>
      </c>
    </row>
    <row r="507" spans="1:7" ht="15">
      <c r="A507" s="94" t="s">
        <v>462</v>
      </c>
      <c r="B507" s="147"/>
      <c r="C507" s="147">
        <v>2344</v>
      </c>
      <c r="D507" s="147">
        <v>2344</v>
      </c>
      <c r="E507" s="147">
        <v>328</v>
      </c>
      <c r="F507" s="160">
        <f t="shared" si="14"/>
        <v>1</v>
      </c>
      <c r="G507" s="156">
        <f t="shared" si="15"/>
        <v>6.1463414634146343</v>
      </c>
    </row>
    <row r="508" spans="1:7" ht="15">
      <c r="A508" s="94" t="s">
        <v>463</v>
      </c>
      <c r="B508" s="147"/>
      <c r="C508" s="147">
        <v>2344</v>
      </c>
      <c r="D508" s="147">
        <v>2344</v>
      </c>
      <c r="E508" s="147">
        <v>328</v>
      </c>
      <c r="F508" s="160">
        <f t="shared" si="14"/>
        <v>1</v>
      </c>
      <c r="G508" s="156">
        <f t="shared" si="15"/>
        <v>6.1463414634146343</v>
      </c>
    </row>
    <row r="509" spans="1:7" ht="15">
      <c r="A509" s="94" t="s">
        <v>1351</v>
      </c>
      <c r="B509" s="147">
        <v>389</v>
      </c>
      <c r="C509" s="147">
        <v>4679</v>
      </c>
      <c r="D509" s="147">
        <v>4679</v>
      </c>
      <c r="E509" s="147">
        <v>3652</v>
      </c>
      <c r="F509" s="160">
        <f t="shared" si="14"/>
        <v>1</v>
      </c>
      <c r="G509" s="156">
        <f t="shared" si="15"/>
        <v>0.28121577217962762</v>
      </c>
    </row>
    <row r="510" spans="1:7" ht="15">
      <c r="A510" s="94" t="s">
        <v>464</v>
      </c>
      <c r="B510" s="147">
        <v>20</v>
      </c>
      <c r="C510" s="147">
        <v>210</v>
      </c>
      <c r="D510" s="147">
        <v>210</v>
      </c>
      <c r="E510" s="147">
        <v>164</v>
      </c>
      <c r="F510" s="160">
        <f t="shared" si="14"/>
        <v>1</v>
      </c>
      <c r="G510" s="156">
        <f t="shared" si="15"/>
        <v>0.28048780487804881</v>
      </c>
    </row>
    <row r="511" spans="1:7" ht="15">
      <c r="A511" s="94" t="s">
        <v>152</v>
      </c>
      <c r="B511" s="147">
        <v>20</v>
      </c>
      <c r="C511" s="147">
        <v>98</v>
      </c>
      <c r="D511" s="147">
        <v>98</v>
      </c>
      <c r="E511" s="147">
        <v>121</v>
      </c>
      <c r="F511" s="160">
        <f t="shared" si="14"/>
        <v>1</v>
      </c>
      <c r="G511" s="156">
        <f t="shared" si="15"/>
        <v>-0.19008264462809918</v>
      </c>
    </row>
    <row r="512" spans="1:7" ht="15">
      <c r="A512" s="94" t="s">
        <v>153</v>
      </c>
      <c r="B512" s="147"/>
      <c r="C512" s="147">
        <v>69</v>
      </c>
      <c r="D512" s="147">
        <v>69</v>
      </c>
      <c r="E512" s="147">
        <v>0</v>
      </c>
      <c r="F512" s="160">
        <f t="shared" si="14"/>
        <v>1</v>
      </c>
      <c r="G512" s="156" t="str">
        <f t="shared" si="15"/>
        <v/>
      </c>
    </row>
    <row r="513" spans="1:7" ht="15">
      <c r="A513" s="94" t="s">
        <v>154</v>
      </c>
      <c r="B513" s="147"/>
      <c r="C513" s="147">
        <v>0</v>
      </c>
      <c r="D513" s="147">
        <v>0</v>
      </c>
      <c r="E513" s="147">
        <v>0</v>
      </c>
      <c r="F513" s="160"/>
      <c r="G513" s="156" t="str">
        <f t="shared" si="15"/>
        <v/>
      </c>
    </row>
    <row r="514" spans="1:7" ht="15">
      <c r="A514" s="94" t="s">
        <v>465</v>
      </c>
      <c r="B514" s="147"/>
      <c r="C514" s="147">
        <v>43</v>
      </c>
      <c r="D514" s="147">
        <v>43</v>
      </c>
      <c r="E514" s="147">
        <v>43</v>
      </c>
      <c r="F514" s="160">
        <f t="shared" si="14"/>
        <v>1</v>
      </c>
      <c r="G514" s="156">
        <f t="shared" si="15"/>
        <v>0</v>
      </c>
    </row>
    <row r="515" spans="1:7" ht="15">
      <c r="A515" s="94" t="s">
        <v>466</v>
      </c>
      <c r="B515" s="147">
        <v>0</v>
      </c>
      <c r="C515" s="147">
        <v>0</v>
      </c>
      <c r="D515" s="147">
        <v>0</v>
      </c>
      <c r="E515" s="147">
        <v>0</v>
      </c>
      <c r="F515" s="160"/>
      <c r="G515" s="156" t="str">
        <f t="shared" si="15"/>
        <v/>
      </c>
    </row>
    <row r="516" spans="1:7" ht="15">
      <c r="A516" s="94" t="s">
        <v>467</v>
      </c>
      <c r="B516" s="147"/>
      <c r="C516" s="147">
        <v>0</v>
      </c>
      <c r="D516" s="147">
        <v>0</v>
      </c>
      <c r="E516" s="147">
        <v>0</v>
      </c>
      <c r="F516" s="160"/>
      <c r="G516" s="156" t="str">
        <f t="shared" si="15"/>
        <v/>
      </c>
    </row>
    <row r="517" spans="1:7" ht="15">
      <c r="A517" s="94" t="s">
        <v>468</v>
      </c>
      <c r="B517" s="147"/>
      <c r="C517" s="147">
        <v>0</v>
      </c>
      <c r="D517" s="147">
        <v>0</v>
      </c>
      <c r="E517" s="147">
        <v>0</v>
      </c>
      <c r="F517" s="160"/>
      <c r="G517" s="156" t="str">
        <f t="shared" si="15"/>
        <v/>
      </c>
    </row>
    <row r="518" spans="1:7" ht="15">
      <c r="A518" s="94" t="s">
        <v>469</v>
      </c>
      <c r="B518" s="147"/>
      <c r="C518" s="147">
        <v>0</v>
      </c>
      <c r="D518" s="147">
        <v>0</v>
      </c>
      <c r="E518" s="147">
        <v>0</v>
      </c>
      <c r="F518" s="160"/>
      <c r="G518" s="156" t="str">
        <f t="shared" ref="G518:G581" si="16">IF(E518=0,"",(D518-E518)/E518*100%)</f>
        <v/>
      </c>
    </row>
    <row r="519" spans="1:7" ht="15">
      <c r="A519" s="94" t="s">
        <v>470</v>
      </c>
      <c r="B519" s="147"/>
      <c r="C519" s="147">
        <v>0</v>
      </c>
      <c r="D519" s="147">
        <v>0</v>
      </c>
      <c r="E519" s="147">
        <v>0</v>
      </c>
      <c r="F519" s="160"/>
      <c r="G519" s="156" t="str">
        <f t="shared" si="16"/>
        <v/>
      </c>
    </row>
    <row r="520" spans="1:7" ht="15">
      <c r="A520" s="94" t="s">
        <v>471</v>
      </c>
      <c r="B520" s="147"/>
      <c r="C520" s="147">
        <v>0</v>
      </c>
      <c r="D520" s="147">
        <v>0</v>
      </c>
      <c r="E520" s="147">
        <v>0</v>
      </c>
      <c r="F520" s="160"/>
      <c r="G520" s="156" t="str">
        <f t="shared" si="16"/>
        <v/>
      </c>
    </row>
    <row r="521" spans="1:7" ht="15">
      <c r="A521" s="94" t="s">
        <v>472</v>
      </c>
      <c r="B521" s="147"/>
      <c r="C521" s="147">
        <v>0</v>
      </c>
      <c r="D521" s="147">
        <v>0</v>
      </c>
      <c r="E521" s="147">
        <v>0</v>
      </c>
      <c r="F521" s="160"/>
      <c r="G521" s="156" t="str">
        <f t="shared" si="16"/>
        <v/>
      </c>
    </row>
    <row r="522" spans="1:7" ht="15">
      <c r="A522" s="94" t="s">
        <v>473</v>
      </c>
      <c r="B522" s="147"/>
      <c r="C522" s="147">
        <v>0</v>
      </c>
      <c r="D522" s="147">
        <v>0</v>
      </c>
      <c r="E522" s="147">
        <v>0</v>
      </c>
      <c r="F522" s="160"/>
      <c r="G522" s="156" t="str">
        <f t="shared" si="16"/>
        <v/>
      </c>
    </row>
    <row r="523" spans="1:7" ht="15">
      <c r="A523" s="94" t="s">
        <v>474</v>
      </c>
      <c r="B523" s="147"/>
      <c r="C523" s="147">
        <v>0</v>
      </c>
      <c r="D523" s="147">
        <v>0</v>
      </c>
      <c r="E523" s="147">
        <v>0</v>
      </c>
      <c r="F523" s="160"/>
      <c r="G523" s="156" t="str">
        <f t="shared" si="16"/>
        <v/>
      </c>
    </row>
    <row r="524" spans="1:7" ht="15">
      <c r="A524" s="94" t="s">
        <v>475</v>
      </c>
      <c r="B524" s="147">
        <v>0</v>
      </c>
      <c r="C524" s="147">
        <v>0</v>
      </c>
      <c r="D524" s="147">
        <v>0</v>
      </c>
      <c r="E524" s="147">
        <v>0</v>
      </c>
      <c r="F524" s="160"/>
      <c r="G524" s="156" t="str">
        <f t="shared" si="16"/>
        <v/>
      </c>
    </row>
    <row r="525" spans="1:7" ht="15">
      <c r="A525" s="94" t="s">
        <v>467</v>
      </c>
      <c r="B525" s="147"/>
      <c r="C525" s="147">
        <v>0</v>
      </c>
      <c r="D525" s="147">
        <v>0</v>
      </c>
      <c r="E525" s="147">
        <v>0</v>
      </c>
      <c r="F525" s="160"/>
      <c r="G525" s="156" t="str">
        <f t="shared" si="16"/>
        <v/>
      </c>
    </row>
    <row r="526" spans="1:7" ht="15">
      <c r="A526" s="94" t="s">
        <v>476</v>
      </c>
      <c r="B526" s="147"/>
      <c r="C526" s="147">
        <v>0</v>
      </c>
      <c r="D526" s="147">
        <v>0</v>
      </c>
      <c r="E526" s="147">
        <v>0</v>
      </c>
      <c r="F526" s="160"/>
      <c r="G526" s="156" t="str">
        <f t="shared" si="16"/>
        <v/>
      </c>
    </row>
    <row r="527" spans="1:7" ht="15">
      <c r="A527" s="94" t="s">
        <v>477</v>
      </c>
      <c r="B527" s="147"/>
      <c r="C527" s="147">
        <v>0</v>
      </c>
      <c r="D527" s="147">
        <v>0</v>
      </c>
      <c r="E527" s="147">
        <v>0</v>
      </c>
      <c r="F527" s="160"/>
      <c r="G527" s="156" t="str">
        <f t="shared" si="16"/>
        <v/>
      </c>
    </row>
    <row r="528" spans="1:7" ht="15">
      <c r="A528" s="94" t="s">
        <v>478</v>
      </c>
      <c r="B528" s="147"/>
      <c r="C528" s="147">
        <v>0</v>
      </c>
      <c r="D528" s="147">
        <v>0</v>
      </c>
      <c r="E528" s="147">
        <v>0</v>
      </c>
      <c r="F528" s="160"/>
      <c r="G528" s="156" t="str">
        <f t="shared" si="16"/>
        <v/>
      </c>
    </row>
    <row r="529" spans="1:7" ht="15">
      <c r="A529" s="94" t="s">
        <v>479</v>
      </c>
      <c r="B529" s="147"/>
      <c r="C529" s="147">
        <v>0</v>
      </c>
      <c r="D529" s="147">
        <v>0</v>
      </c>
      <c r="E529" s="147">
        <v>0</v>
      </c>
      <c r="F529" s="160"/>
      <c r="G529" s="156" t="str">
        <f t="shared" si="16"/>
        <v/>
      </c>
    </row>
    <row r="530" spans="1:7" ht="15">
      <c r="A530" s="94" t="s">
        <v>480</v>
      </c>
      <c r="B530" s="147">
        <v>0</v>
      </c>
      <c r="C530" s="147">
        <v>675</v>
      </c>
      <c r="D530" s="147">
        <v>675</v>
      </c>
      <c r="E530" s="147">
        <v>10</v>
      </c>
      <c r="F530" s="160">
        <f t="shared" ref="F530:F580" si="17">D530/C530</f>
        <v>1</v>
      </c>
      <c r="G530" s="156">
        <f t="shared" si="16"/>
        <v>66.5</v>
      </c>
    </row>
    <row r="531" spans="1:7" ht="15">
      <c r="A531" s="94" t="s">
        <v>467</v>
      </c>
      <c r="B531" s="147"/>
      <c r="C531" s="147">
        <v>0</v>
      </c>
      <c r="D531" s="147">
        <v>0</v>
      </c>
      <c r="E531" s="147">
        <v>0</v>
      </c>
      <c r="F531" s="160"/>
      <c r="G531" s="156" t="str">
        <f t="shared" si="16"/>
        <v/>
      </c>
    </row>
    <row r="532" spans="1:7" ht="15">
      <c r="A532" s="94" t="s">
        <v>481</v>
      </c>
      <c r="B532" s="147"/>
      <c r="C532" s="147">
        <v>0</v>
      </c>
      <c r="D532" s="147">
        <v>0</v>
      </c>
      <c r="E532" s="147">
        <v>0</v>
      </c>
      <c r="F532" s="160"/>
      <c r="G532" s="156" t="str">
        <f t="shared" si="16"/>
        <v/>
      </c>
    </row>
    <row r="533" spans="1:7" ht="15">
      <c r="A533" s="94" t="s">
        <v>482</v>
      </c>
      <c r="B533" s="147"/>
      <c r="C533" s="147">
        <v>640</v>
      </c>
      <c r="D533" s="147">
        <v>640</v>
      </c>
      <c r="E533" s="147">
        <v>0</v>
      </c>
      <c r="F533" s="160">
        <f t="shared" si="17"/>
        <v>1</v>
      </c>
      <c r="G533" s="156" t="str">
        <f t="shared" si="16"/>
        <v/>
      </c>
    </row>
    <row r="534" spans="1:7" ht="15">
      <c r="A534" s="94" t="s">
        <v>483</v>
      </c>
      <c r="B534" s="147"/>
      <c r="C534" s="147">
        <v>20</v>
      </c>
      <c r="D534" s="147">
        <v>20</v>
      </c>
      <c r="E534" s="147">
        <v>10</v>
      </c>
      <c r="F534" s="160">
        <f t="shared" si="17"/>
        <v>1</v>
      </c>
      <c r="G534" s="156">
        <f t="shared" si="16"/>
        <v>1</v>
      </c>
    </row>
    <row r="535" spans="1:7" ht="15">
      <c r="A535" s="94" t="s">
        <v>484</v>
      </c>
      <c r="B535" s="147"/>
      <c r="C535" s="147">
        <v>15</v>
      </c>
      <c r="D535" s="147">
        <v>15</v>
      </c>
      <c r="E535" s="147">
        <v>0</v>
      </c>
      <c r="F535" s="160">
        <f t="shared" si="17"/>
        <v>1</v>
      </c>
      <c r="G535" s="156" t="str">
        <f t="shared" si="16"/>
        <v/>
      </c>
    </row>
    <row r="536" spans="1:7" ht="15">
      <c r="A536" s="94" t="s">
        <v>485</v>
      </c>
      <c r="B536" s="147">
        <v>296</v>
      </c>
      <c r="C536" s="147">
        <v>0</v>
      </c>
      <c r="D536" s="147">
        <v>0</v>
      </c>
      <c r="E536" s="147">
        <v>270</v>
      </c>
      <c r="F536" s="160"/>
      <c r="G536" s="156">
        <f t="shared" si="16"/>
        <v>-1</v>
      </c>
    </row>
    <row r="537" spans="1:7" ht="15">
      <c r="A537" s="94" t="s">
        <v>467</v>
      </c>
      <c r="B537" s="147"/>
      <c r="C537" s="147">
        <v>0</v>
      </c>
      <c r="D537" s="147">
        <v>0</v>
      </c>
      <c r="E537" s="147">
        <v>0</v>
      </c>
      <c r="F537" s="160"/>
      <c r="G537" s="156" t="str">
        <f t="shared" si="16"/>
        <v/>
      </c>
    </row>
    <row r="538" spans="1:7" ht="15">
      <c r="A538" s="94" t="s">
        <v>486</v>
      </c>
      <c r="B538" s="147"/>
      <c r="C538" s="147">
        <v>0</v>
      </c>
      <c r="D538" s="147">
        <v>0</v>
      </c>
      <c r="E538" s="147">
        <v>0</v>
      </c>
      <c r="F538" s="160"/>
      <c r="G538" s="156" t="str">
        <f t="shared" si="16"/>
        <v/>
      </c>
    </row>
    <row r="539" spans="1:7" ht="15">
      <c r="A539" s="94" t="s">
        <v>487</v>
      </c>
      <c r="B539" s="147"/>
      <c r="C539" s="147">
        <v>0</v>
      </c>
      <c r="D539" s="147">
        <v>0</v>
      </c>
      <c r="E539" s="147">
        <v>0</v>
      </c>
      <c r="F539" s="160"/>
      <c r="G539" s="156" t="str">
        <f t="shared" si="16"/>
        <v/>
      </c>
    </row>
    <row r="540" spans="1:7" ht="15">
      <c r="A540" s="94" t="s">
        <v>488</v>
      </c>
      <c r="B540" s="147">
        <v>296</v>
      </c>
      <c r="C540" s="147">
        <v>0</v>
      </c>
      <c r="D540" s="147">
        <v>0</v>
      </c>
      <c r="E540" s="147">
        <v>270</v>
      </c>
      <c r="F540" s="160"/>
      <c r="G540" s="156">
        <f t="shared" si="16"/>
        <v>-1</v>
      </c>
    </row>
    <row r="541" spans="1:7" ht="15">
      <c r="A541" s="94" t="s">
        <v>489</v>
      </c>
      <c r="B541" s="147">
        <v>0</v>
      </c>
      <c r="C541" s="147">
        <v>0</v>
      </c>
      <c r="D541" s="147">
        <v>0</v>
      </c>
      <c r="E541" s="147">
        <v>0</v>
      </c>
      <c r="F541" s="160"/>
      <c r="G541" s="156" t="str">
        <f t="shared" si="16"/>
        <v/>
      </c>
    </row>
    <row r="542" spans="1:7" ht="15">
      <c r="A542" s="94" t="s">
        <v>490</v>
      </c>
      <c r="B542" s="147"/>
      <c r="C542" s="147">
        <v>0</v>
      </c>
      <c r="D542" s="147">
        <v>0</v>
      </c>
      <c r="E542" s="147">
        <v>0</v>
      </c>
      <c r="F542" s="160"/>
      <c r="G542" s="156" t="str">
        <f t="shared" si="16"/>
        <v/>
      </c>
    </row>
    <row r="543" spans="1:7" ht="15">
      <c r="A543" s="94" t="s">
        <v>491</v>
      </c>
      <c r="B543" s="147"/>
      <c r="C543" s="147">
        <v>0</v>
      </c>
      <c r="D543" s="147">
        <v>0</v>
      </c>
      <c r="E543" s="147">
        <v>0</v>
      </c>
      <c r="F543" s="160"/>
      <c r="G543" s="156" t="str">
        <f t="shared" si="16"/>
        <v/>
      </c>
    </row>
    <row r="544" spans="1:7" ht="15">
      <c r="A544" s="94" t="s">
        <v>492</v>
      </c>
      <c r="B544" s="147"/>
      <c r="C544" s="147">
        <v>0</v>
      </c>
      <c r="D544" s="147">
        <v>0</v>
      </c>
      <c r="E544" s="147">
        <v>0</v>
      </c>
      <c r="F544" s="160"/>
      <c r="G544" s="156" t="str">
        <f t="shared" si="16"/>
        <v/>
      </c>
    </row>
    <row r="545" spans="1:7" ht="15">
      <c r="A545" s="94" t="s">
        <v>493</v>
      </c>
      <c r="B545" s="147"/>
      <c r="C545" s="147">
        <v>0</v>
      </c>
      <c r="D545" s="147">
        <v>0</v>
      </c>
      <c r="E545" s="147">
        <v>0</v>
      </c>
      <c r="F545" s="160"/>
      <c r="G545" s="156" t="str">
        <f t="shared" si="16"/>
        <v/>
      </c>
    </row>
    <row r="546" spans="1:7" ht="15">
      <c r="A546" s="94" t="s">
        <v>494</v>
      </c>
      <c r="B546" s="147">
        <v>63</v>
      </c>
      <c r="C546" s="147">
        <v>88</v>
      </c>
      <c r="D546" s="147">
        <v>88</v>
      </c>
      <c r="E546" s="147">
        <v>137</v>
      </c>
      <c r="F546" s="160">
        <f t="shared" si="17"/>
        <v>1</v>
      </c>
      <c r="G546" s="156">
        <f t="shared" si="16"/>
        <v>-0.35766423357664234</v>
      </c>
    </row>
    <row r="547" spans="1:7" ht="15">
      <c r="A547" s="94" t="s">
        <v>467</v>
      </c>
      <c r="B547" s="147">
        <v>33</v>
      </c>
      <c r="C547" s="147">
        <v>37</v>
      </c>
      <c r="D547" s="147">
        <v>37</v>
      </c>
      <c r="E547" s="147">
        <v>51</v>
      </c>
      <c r="F547" s="160">
        <f t="shared" si="17"/>
        <v>1</v>
      </c>
      <c r="G547" s="156">
        <f t="shared" si="16"/>
        <v>-0.27450980392156865</v>
      </c>
    </row>
    <row r="548" spans="1:7" ht="15">
      <c r="A548" s="94" t="s">
        <v>495</v>
      </c>
      <c r="B548" s="147">
        <v>20</v>
      </c>
      <c r="C548" s="147">
        <v>32</v>
      </c>
      <c r="D548" s="147">
        <v>32</v>
      </c>
      <c r="E548" s="147">
        <v>65</v>
      </c>
      <c r="F548" s="160">
        <f t="shared" si="17"/>
        <v>1</v>
      </c>
      <c r="G548" s="156">
        <f t="shared" si="16"/>
        <v>-0.50769230769230766</v>
      </c>
    </row>
    <row r="549" spans="1:7" ht="15">
      <c r="A549" s="94" t="s">
        <v>496</v>
      </c>
      <c r="B549" s="147"/>
      <c r="C549" s="147">
        <v>4</v>
      </c>
      <c r="D549" s="147">
        <v>4</v>
      </c>
      <c r="E549" s="147">
        <v>4</v>
      </c>
      <c r="F549" s="160">
        <f t="shared" si="17"/>
        <v>1</v>
      </c>
      <c r="G549" s="156">
        <f t="shared" si="16"/>
        <v>0</v>
      </c>
    </row>
    <row r="550" spans="1:7" ht="15">
      <c r="A550" s="94" t="s">
        <v>497</v>
      </c>
      <c r="B550" s="147"/>
      <c r="C550" s="147">
        <v>0</v>
      </c>
      <c r="D550" s="147">
        <v>0</v>
      </c>
      <c r="E550" s="147">
        <v>0</v>
      </c>
      <c r="F550" s="160"/>
      <c r="G550" s="156" t="str">
        <f t="shared" si="16"/>
        <v/>
      </c>
    </row>
    <row r="551" spans="1:7" ht="15">
      <c r="A551" s="94" t="s">
        <v>498</v>
      </c>
      <c r="B551" s="147"/>
      <c r="C551" s="147">
        <v>0</v>
      </c>
      <c r="D551" s="147">
        <v>0</v>
      </c>
      <c r="E551" s="147">
        <v>5</v>
      </c>
      <c r="F551" s="160"/>
      <c r="G551" s="156">
        <f t="shared" si="16"/>
        <v>-1</v>
      </c>
    </row>
    <row r="552" spans="1:7" ht="15">
      <c r="A552" s="94" t="s">
        <v>499</v>
      </c>
      <c r="B552" s="147">
        <v>10</v>
      </c>
      <c r="C552" s="147">
        <v>15</v>
      </c>
      <c r="D552" s="147">
        <v>15</v>
      </c>
      <c r="E552" s="147">
        <v>12</v>
      </c>
      <c r="F552" s="160">
        <f t="shared" si="17"/>
        <v>1</v>
      </c>
      <c r="G552" s="156">
        <f t="shared" si="16"/>
        <v>0.25</v>
      </c>
    </row>
    <row r="553" spans="1:7" ht="15">
      <c r="A553" s="94" t="s">
        <v>500</v>
      </c>
      <c r="B553" s="147">
        <v>0</v>
      </c>
      <c r="C553" s="147">
        <v>0</v>
      </c>
      <c r="D553" s="147">
        <v>0</v>
      </c>
      <c r="E553" s="147">
        <v>0</v>
      </c>
      <c r="F553" s="160"/>
      <c r="G553" s="156" t="str">
        <f t="shared" si="16"/>
        <v/>
      </c>
    </row>
    <row r="554" spans="1:7" ht="15">
      <c r="A554" s="94" t="s">
        <v>501</v>
      </c>
      <c r="B554" s="147"/>
      <c r="C554" s="147">
        <v>0</v>
      </c>
      <c r="D554" s="147">
        <v>0</v>
      </c>
      <c r="E554" s="147">
        <v>0</v>
      </c>
      <c r="F554" s="160"/>
      <c r="G554" s="156" t="str">
        <f t="shared" si="16"/>
        <v/>
      </c>
    </row>
    <row r="555" spans="1:7" ht="15">
      <c r="A555" s="94" t="s">
        <v>502</v>
      </c>
      <c r="B555" s="147"/>
      <c r="C555" s="147">
        <v>0</v>
      </c>
      <c r="D555" s="147">
        <v>0</v>
      </c>
      <c r="E555" s="147">
        <v>0</v>
      </c>
      <c r="F555" s="160"/>
      <c r="G555" s="156" t="str">
        <f t="shared" si="16"/>
        <v/>
      </c>
    </row>
    <row r="556" spans="1:7" ht="15">
      <c r="A556" s="94" t="s">
        <v>503</v>
      </c>
      <c r="B556" s="147"/>
      <c r="C556" s="147">
        <v>0</v>
      </c>
      <c r="D556" s="147">
        <v>0</v>
      </c>
      <c r="E556" s="147">
        <v>0</v>
      </c>
      <c r="F556" s="160"/>
      <c r="G556" s="156" t="str">
        <f t="shared" si="16"/>
        <v/>
      </c>
    </row>
    <row r="557" spans="1:7" ht="15">
      <c r="A557" s="94" t="s">
        <v>504</v>
      </c>
      <c r="B557" s="147">
        <v>0</v>
      </c>
      <c r="C557" s="147">
        <v>0</v>
      </c>
      <c r="D557" s="147">
        <v>0</v>
      </c>
      <c r="E557" s="147">
        <v>0</v>
      </c>
      <c r="F557" s="160"/>
      <c r="G557" s="156" t="str">
        <f t="shared" si="16"/>
        <v/>
      </c>
    </row>
    <row r="558" spans="1:7" ht="15">
      <c r="A558" s="94" t="s">
        <v>505</v>
      </c>
      <c r="B558" s="147"/>
      <c r="C558" s="147">
        <v>0</v>
      </c>
      <c r="D558" s="147">
        <v>0</v>
      </c>
      <c r="E558" s="147">
        <v>0</v>
      </c>
      <c r="F558" s="160"/>
      <c r="G558" s="156" t="str">
        <f t="shared" si="16"/>
        <v/>
      </c>
    </row>
    <row r="559" spans="1:7" ht="15">
      <c r="A559" s="94" t="s">
        <v>506</v>
      </c>
      <c r="B559" s="147"/>
      <c r="C559" s="147">
        <v>0</v>
      </c>
      <c r="D559" s="147">
        <v>0</v>
      </c>
      <c r="E559" s="147">
        <v>0</v>
      </c>
      <c r="F559" s="160"/>
      <c r="G559" s="156" t="str">
        <f t="shared" si="16"/>
        <v/>
      </c>
    </row>
    <row r="560" spans="1:7" ht="15">
      <c r="A560" s="94" t="s">
        <v>507</v>
      </c>
      <c r="B560" s="147">
        <v>10</v>
      </c>
      <c r="C560" s="147">
        <v>3706</v>
      </c>
      <c r="D560" s="147">
        <v>3706</v>
      </c>
      <c r="E560" s="147">
        <v>3071</v>
      </c>
      <c r="F560" s="160">
        <f t="shared" si="17"/>
        <v>1</v>
      </c>
      <c r="G560" s="156">
        <f t="shared" si="16"/>
        <v>0.2067730380983393</v>
      </c>
    </row>
    <row r="561" spans="1:7" ht="15">
      <c r="A561" s="94" t="s">
        <v>508</v>
      </c>
      <c r="B561" s="147"/>
      <c r="C561" s="147">
        <v>0</v>
      </c>
      <c r="D561" s="147">
        <v>0</v>
      </c>
      <c r="E561" s="147">
        <v>0</v>
      </c>
      <c r="F561" s="160"/>
      <c r="G561" s="156" t="str">
        <f t="shared" si="16"/>
        <v/>
      </c>
    </row>
    <row r="562" spans="1:7" ht="15">
      <c r="A562" s="94" t="s">
        <v>509</v>
      </c>
      <c r="B562" s="147"/>
      <c r="C562" s="147">
        <v>0</v>
      </c>
      <c r="D562" s="147">
        <v>0</v>
      </c>
      <c r="E562" s="147">
        <v>0</v>
      </c>
      <c r="F562" s="160"/>
      <c r="G562" s="156" t="str">
        <f t="shared" si="16"/>
        <v/>
      </c>
    </row>
    <row r="563" spans="1:7" ht="15">
      <c r="A563" s="94" t="s">
        <v>510</v>
      </c>
      <c r="B563" s="147"/>
      <c r="C563" s="147">
        <v>0</v>
      </c>
      <c r="D563" s="147">
        <v>0</v>
      </c>
      <c r="E563" s="147">
        <v>0</v>
      </c>
      <c r="F563" s="160"/>
      <c r="G563" s="156" t="str">
        <f t="shared" si="16"/>
        <v/>
      </c>
    </row>
    <row r="564" spans="1:7" ht="15">
      <c r="A564" s="94" t="s">
        <v>511</v>
      </c>
      <c r="B564" s="147">
        <v>10</v>
      </c>
      <c r="C564" s="147">
        <v>3706</v>
      </c>
      <c r="D564" s="147">
        <v>3706</v>
      </c>
      <c r="E564" s="147">
        <v>3071</v>
      </c>
      <c r="F564" s="160">
        <f t="shared" si="17"/>
        <v>1</v>
      </c>
      <c r="G564" s="156">
        <f t="shared" si="16"/>
        <v>0.2067730380983393</v>
      </c>
    </row>
    <row r="565" spans="1:7" ht="15">
      <c r="A565" s="94" t="s">
        <v>1352</v>
      </c>
      <c r="B565" s="147">
        <v>1946</v>
      </c>
      <c r="C565" s="147">
        <v>5183</v>
      </c>
      <c r="D565" s="147">
        <v>5183</v>
      </c>
      <c r="E565" s="147">
        <v>4982</v>
      </c>
      <c r="F565" s="160">
        <f t="shared" si="17"/>
        <v>1</v>
      </c>
      <c r="G565" s="156">
        <f t="shared" si="16"/>
        <v>4.0345242874347653E-2</v>
      </c>
    </row>
    <row r="566" spans="1:7" ht="15">
      <c r="A566" s="94" t="s">
        <v>512</v>
      </c>
      <c r="B566" s="147">
        <v>880</v>
      </c>
      <c r="C566" s="147">
        <v>2979</v>
      </c>
      <c r="D566" s="147">
        <v>2979</v>
      </c>
      <c r="E566" s="147">
        <v>2458</v>
      </c>
      <c r="F566" s="160">
        <f t="shared" si="17"/>
        <v>1</v>
      </c>
      <c r="G566" s="156">
        <f t="shared" si="16"/>
        <v>0.21196094385679415</v>
      </c>
    </row>
    <row r="567" spans="1:7" ht="15">
      <c r="A567" s="94" t="s">
        <v>152</v>
      </c>
      <c r="B567" s="147"/>
      <c r="C567" s="147">
        <v>9</v>
      </c>
      <c r="D567" s="147">
        <v>9</v>
      </c>
      <c r="E567" s="147">
        <v>0</v>
      </c>
      <c r="F567" s="160">
        <f t="shared" si="17"/>
        <v>1</v>
      </c>
      <c r="G567" s="156" t="str">
        <f t="shared" si="16"/>
        <v/>
      </c>
    </row>
    <row r="568" spans="1:7" ht="15">
      <c r="A568" s="94" t="s">
        <v>153</v>
      </c>
      <c r="B568" s="147">
        <v>30</v>
      </c>
      <c r="C568" s="147">
        <v>30</v>
      </c>
      <c r="D568" s="147">
        <v>30</v>
      </c>
      <c r="E568" s="147">
        <v>30</v>
      </c>
      <c r="F568" s="160">
        <f t="shared" si="17"/>
        <v>1</v>
      </c>
      <c r="G568" s="156">
        <f t="shared" si="16"/>
        <v>0</v>
      </c>
    </row>
    <row r="569" spans="1:7" ht="15">
      <c r="A569" s="94" t="s">
        <v>154</v>
      </c>
      <c r="B569" s="147"/>
      <c r="C569" s="147">
        <v>0</v>
      </c>
      <c r="D569" s="147">
        <v>0</v>
      </c>
      <c r="E569" s="147">
        <v>0</v>
      </c>
      <c r="F569" s="160"/>
      <c r="G569" s="156" t="str">
        <f t="shared" si="16"/>
        <v/>
      </c>
    </row>
    <row r="570" spans="1:7" ht="15">
      <c r="A570" s="94" t="s">
        <v>513</v>
      </c>
      <c r="B570" s="147">
        <v>35</v>
      </c>
      <c r="C570" s="147">
        <v>35</v>
      </c>
      <c r="D570" s="147">
        <v>35</v>
      </c>
      <c r="E570" s="147">
        <v>107</v>
      </c>
      <c r="F570" s="160">
        <f t="shared" si="17"/>
        <v>1</v>
      </c>
      <c r="G570" s="156">
        <f t="shared" si="16"/>
        <v>-0.67289719626168221</v>
      </c>
    </row>
    <row r="571" spans="1:7" ht="15">
      <c r="A571" s="94" t="s">
        <v>514</v>
      </c>
      <c r="B571" s="147"/>
      <c r="C571" s="147">
        <v>10</v>
      </c>
      <c r="D571" s="147">
        <v>10</v>
      </c>
      <c r="E571" s="147">
        <v>0</v>
      </c>
      <c r="F571" s="160">
        <f t="shared" si="17"/>
        <v>1</v>
      </c>
      <c r="G571" s="156" t="str">
        <f t="shared" si="16"/>
        <v/>
      </c>
    </row>
    <row r="572" spans="1:7" ht="15">
      <c r="A572" s="94" t="s">
        <v>515</v>
      </c>
      <c r="B572" s="147"/>
      <c r="C572" s="147">
        <v>0</v>
      </c>
      <c r="D572" s="147">
        <v>0</v>
      </c>
      <c r="E572" s="147">
        <v>0</v>
      </c>
      <c r="F572" s="160"/>
      <c r="G572" s="156" t="str">
        <f t="shared" si="16"/>
        <v/>
      </c>
    </row>
    <row r="573" spans="1:7" ht="15">
      <c r="A573" s="94" t="s">
        <v>516</v>
      </c>
      <c r="B573" s="147">
        <v>40</v>
      </c>
      <c r="C573" s="147">
        <v>149</v>
      </c>
      <c r="D573" s="147">
        <v>149</v>
      </c>
      <c r="E573" s="147">
        <v>44</v>
      </c>
      <c r="F573" s="160">
        <f t="shared" si="17"/>
        <v>1</v>
      </c>
      <c r="G573" s="156">
        <f t="shared" si="16"/>
        <v>2.3863636363636362</v>
      </c>
    </row>
    <row r="574" spans="1:7" ht="15">
      <c r="A574" s="94" t="s">
        <v>517</v>
      </c>
      <c r="B574" s="147"/>
      <c r="C574" s="147">
        <v>20</v>
      </c>
      <c r="D574" s="147">
        <v>20</v>
      </c>
      <c r="E574" s="147">
        <v>0</v>
      </c>
      <c r="F574" s="160">
        <f t="shared" si="17"/>
        <v>1</v>
      </c>
      <c r="G574" s="156" t="str">
        <f t="shared" si="16"/>
        <v/>
      </c>
    </row>
    <row r="575" spans="1:7" ht="15">
      <c r="A575" s="94" t="s">
        <v>518</v>
      </c>
      <c r="B575" s="147"/>
      <c r="C575" s="147">
        <v>0</v>
      </c>
      <c r="D575" s="147">
        <v>0</v>
      </c>
      <c r="E575" s="147">
        <v>0</v>
      </c>
      <c r="F575" s="160"/>
      <c r="G575" s="156" t="str">
        <f t="shared" si="16"/>
        <v/>
      </c>
    </row>
    <row r="576" spans="1:7" ht="15">
      <c r="A576" s="94" t="s">
        <v>519</v>
      </c>
      <c r="B576" s="147"/>
      <c r="C576" s="147">
        <v>0</v>
      </c>
      <c r="D576" s="147">
        <v>0</v>
      </c>
      <c r="E576" s="147">
        <v>0</v>
      </c>
      <c r="F576" s="160"/>
      <c r="G576" s="156" t="str">
        <f t="shared" si="16"/>
        <v/>
      </c>
    </row>
    <row r="577" spans="1:7" ht="15">
      <c r="A577" s="94" t="s">
        <v>520</v>
      </c>
      <c r="B577" s="147"/>
      <c r="C577" s="147">
        <v>0</v>
      </c>
      <c r="D577" s="147">
        <v>0</v>
      </c>
      <c r="E577" s="147">
        <v>0</v>
      </c>
      <c r="F577" s="160"/>
      <c r="G577" s="156" t="str">
        <f t="shared" si="16"/>
        <v/>
      </c>
    </row>
    <row r="578" spans="1:7" ht="15">
      <c r="A578" s="94" t="s">
        <v>521</v>
      </c>
      <c r="B578" s="147">
        <v>90</v>
      </c>
      <c r="C578" s="147">
        <v>118</v>
      </c>
      <c r="D578" s="147">
        <v>118</v>
      </c>
      <c r="E578" s="147">
        <v>96</v>
      </c>
      <c r="F578" s="160">
        <f t="shared" si="17"/>
        <v>1</v>
      </c>
      <c r="G578" s="156">
        <f t="shared" si="16"/>
        <v>0.22916666666666666</v>
      </c>
    </row>
    <row r="579" spans="1:7" ht="15">
      <c r="A579" s="94" t="s">
        <v>522</v>
      </c>
      <c r="B579" s="147">
        <v>685</v>
      </c>
      <c r="C579" s="147">
        <v>2608</v>
      </c>
      <c r="D579" s="147">
        <v>2608</v>
      </c>
      <c r="E579" s="147">
        <v>2181</v>
      </c>
      <c r="F579" s="160">
        <f t="shared" si="17"/>
        <v>1</v>
      </c>
      <c r="G579" s="156">
        <f t="shared" si="16"/>
        <v>0.19578175149014213</v>
      </c>
    </row>
    <row r="580" spans="1:7" ht="15">
      <c r="A580" s="94" t="s">
        <v>523</v>
      </c>
      <c r="B580" s="147">
        <v>41</v>
      </c>
      <c r="C580" s="147">
        <v>696</v>
      </c>
      <c r="D580" s="147">
        <v>696</v>
      </c>
      <c r="E580" s="147">
        <v>155</v>
      </c>
      <c r="F580" s="160">
        <f t="shared" si="17"/>
        <v>1</v>
      </c>
      <c r="G580" s="156">
        <f t="shared" si="16"/>
        <v>3.4903225806451612</v>
      </c>
    </row>
    <row r="581" spans="1:7" ht="15">
      <c r="A581" s="94" t="s">
        <v>152</v>
      </c>
      <c r="B581" s="147"/>
      <c r="C581" s="147">
        <v>0</v>
      </c>
      <c r="D581" s="147">
        <v>0</v>
      </c>
      <c r="E581" s="147">
        <v>0</v>
      </c>
      <c r="F581" s="160"/>
      <c r="G581" s="156" t="str">
        <f t="shared" si="16"/>
        <v/>
      </c>
    </row>
    <row r="582" spans="1:7" ht="15">
      <c r="A582" s="94" t="s">
        <v>153</v>
      </c>
      <c r="B582" s="147"/>
      <c r="C582" s="147">
        <v>0</v>
      </c>
      <c r="D582" s="147">
        <v>0</v>
      </c>
      <c r="E582" s="147">
        <v>0</v>
      </c>
      <c r="F582" s="160"/>
      <c r="G582" s="156" t="str">
        <f t="shared" ref="G582:G645" si="18">IF(E582=0,"",(D582-E582)/E582*100%)</f>
        <v/>
      </c>
    </row>
    <row r="583" spans="1:7" ht="15">
      <c r="A583" s="94" t="s">
        <v>154</v>
      </c>
      <c r="B583" s="147"/>
      <c r="C583" s="147">
        <v>0</v>
      </c>
      <c r="D583" s="147">
        <v>0</v>
      </c>
      <c r="E583" s="147">
        <v>0</v>
      </c>
      <c r="F583" s="160"/>
      <c r="G583" s="156" t="str">
        <f t="shared" si="18"/>
        <v/>
      </c>
    </row>
    <row r="584" spans="1:7" ht="15">
      <c r="A584" s="94" t="s">
        <v>524</v>
      </c>
      <c r="B584" s="147">
        <v>30</v>
      </c>
      <c r="C584" s="147">
        <v>36</v>
      </c>
      <c r="D584" s="147">
        <v>36</v>
      </c>
      <c r="E584" s="147">
        <v>57</v>
      </c>
      <c r="F584" s="160">
        <f t="shared" ref="F584:F645" si="19">D584/C584</f>
        <v>1</v>
      </c>
      <c r="G584" s="156">
        <f t="shared" si="18"/>
        <v>-0.36842105263157893</v>
      </c>
    </row>
    <row r="585" spans="1:7" ht="15">
      <c r="A585" s="94" t="s">
        <v>525</v>
      </c>
      <c r="B585" s="147"/>
      <c r="C585" s="147">
        <v>0</v>
      </c>
      <c r="D585" s="147">
        <v>0</v>
      </c>
      <c r="E585" s="147">
        <v>0</v>
      </c>
      <c r="F585" s="160"/>
      <c r="G585" s="156" t="str">
        <f t="shared" si="18"/>
        <v/>
      </c>
    </row>
    <row r="586" spans="1:7" ht="15">
      <c r="A586" s="94" t="s">
        <v>526</v>
      </c>
      <c r="B586" s="147"/>
      <c r="C586" s="147">
        <v>0</v>
      </c>
      <c r="D586" s="147">
        <v>0</v>
      </c>
      <c r="E586" s="147">
        <v>0</v>
      </c>
      <c r="F586" s="160"/>
      <c r="G586" s="156" t="str">
        <f t="shared" si="18"/>
        <v/>
      </c>
    </row>
    <row r="587" spans="1:7" ht="15">
      <c r="A587" s="94" t="s">
        <v>527</v>
      </c>
      <c r="B587" s="147">
        <v>11</v>
      </c>
      <c r="C587" s="147">
        <v>660</v>
      </c>
      <c r="D587" s="147">
        <v>660</v>
      </c>
      <c r="E587" s="147">
        <v>98</v>
      </c>
      <c r="F587" s="160">
        <f t="shared" si="19"/>
        <v>1</v>
      </c>
      <c r="G587" s="156">
        <f t="shared" si="18"/>
        <v>5.7346938775510203</v>
      </c>
    </row>
    <row r="588" spans="1:7" ht="15">
      <c r="A588" s="94" t="s">
        <v>528</v>
      </c>
      <c r="B588" s="147">
        <v>85</v>
      </c>
      <c r="C588" s="147">
        <v>172</v>
      </c>
      <c r="D588" s="147">
        <v>172</v>
      </c>
      <c r="E588" s="147">
        <v>179</v>
      </c>
      <c r="F588" s="160">
        <f t="shared" si="19"/>
        <v>1</v>
      </c>
      <c r="G588" s="156">
        <f t="shared" si="18"/>
        <v>-3.9106145251396648E-2</v>
      </c>
    </row>
    <row r="589" spans="1:7" ht="15">
      <c r="A589" s="94" t="s">
        <v>152</v>
      </c>
      <c r="B589" s="147"/>
      <c r="C589" s="147">
        <v>0</v>
      </c>
      <c r="D589" s="147">
        <v>0</v>
      </c>
      <c r="E589" s="147">
        <v>0</v>
      </c>
      <c r="F589" s="160"/>
      <c r="G589" s="156" t="str">
        <f t="shared" si="18"/>
        <v/>
      </c>
    </row>
    <row r="590" spans="1:7" ht="15">
      <c r="A590" s="94" t="s">
        <v>153</v>
      </c>
      <c r="B590" s="147"/>
      <c r="C590" s="147">
        <v>0</v>
      </c>
      <c r="D590" s="147">
        <v>0</v>
      </c>
      <c r="E590" s="147">
        <v>0</v>
      </c>
      <c r="F590" s="160"/>
      <c r="G590" s="156" t="str">
        <f t="shared" si="18"/>
        <v/>
      </c>
    </row>
    <row r="591" spans="1:7" ht="15">
      <c r="A591" s="94" t="s">
        <v>154</v>
      </c>
      <c r="B591" s="147"/>
      <c r="C591" s="147">
        <v>0</v>
      </c>
      <c r="D591" s="147">
        <v>0</v>
      </c>
      <c r="E591" s="147">
        <v>0</v>
      </c>
      <c r="F591" s="160"/>
      <c r="G591" s="156" t="str">
        <f t="shared" si="18"/>
        <v/>
      </c>
    </row>
    <row r="592" spans="1:7" ht="15">
      <c r="A592" s="94" t="s">
        <v>529</v>
      </c>
      <c r="B592" s="147"/>
      <c r="C592" s="147">
        <v>0</v>
      </c>
      <c r="D592" s="147">
        <v>0</v>
      </c>
      <c r="E592" s="147">
        <v>0</v>
      </c>
      <c r="F592" s="160"/>
      <c r="G592" s="156" t="str">
        <f t="shared" si="18"/>
        <v/>
      </c>
    </row>
    <row r="593" spans="1:7" ht="15">
      <c r="A593" s="94" t="s">
        <v>530</v>
      </c>
      <c r="B593" s="147"/>
      <c r="C593" s="147">
        <v>0</v>
      </c>
      <c r="D593" s="147">
        <v>0</v>
      </c>
      <c r="E593" s="147">
        <v>0</v>
      </c>
      <c r="F593" s="160"/>
      <c r="G593" s="156" t="str">
        <f t="shared" si="18"/>
        <v/>
      </c>
    </row>
    <row r="594" spans="1:7" ht="15">
      <c r="A594" s="94" t="s">
        <v>531</v>
      </c>
      <c r="B594" s="147"/>
      <c r="C594" s="147">
        <v>0</v>
      </c>
      <c r="D594" s="147">
        <v>0</v>
      </c>
      <c r="E594" s="147">
        <v>0</v>
      </c>
      <c r="F594" s="160"/>
      <c r="G594" s="156" t="str">
        <f t="shared" si="18"/>
        <v/>
      </c>
    </row>
    <row r="595" spans="1:7" ht="15">
      <c r="A595" s="94" t="s">
        <v>532</v>
      </c>
      <c r="B595" s="147"/>
      <c r="C595" s="147">
        <v>0</v>
      </c>
      <c r="D595" s="147">
        <v>0</v>
      </c>
      <c r="E595" s="147">
        <v>0</v>
      </c>
      <c r="F595" s="160"/>
      <c r="G595" s="156" t="str">
        <f t="shared" si="18"/>
        <v/>
      </c>
    </row>
    <row r="596" spans="1:7" ht="15">
      <c r="A596" s="94" t="s">
        <v>533</v>
      </c>
      <c r="B596" s="147">
        <v>7</v>
      </c>
      <c r="C596" s="147">
        <v>7</v>
      </c>
      <c r="D596" s="147">
        <v>7</v>
      </c>
      <c r="E596" s="147">
        <v>14</v>
      </c>
      <c r="F596" s="160">
        <f t="shared" si="19"/>
        <v>1</v>
      </c>
      <c r="G596" s="156">
        <f t="shared" si="18"/>
        <v>-0.5</v>
      </c>
    </row>
    <row r="597" spans="1:7" ht="15">
      <c r="A597" s="94" t="s">
        <v>534</v>
      </c>
      <c r="B597" s="147"/>
      <c r="C597" s="147">
        <v>0</v>
      </c>
      <c r="D597" s="147">
        <v>0</v>
      </c>
      <c r="E597" s="147">
        <v>0</v>
      </c>
      <c r="F597" s="160"/>
      <c r="G597" s="156" t="str">
        <f t="shared" si="18"/>
        <v/>
      </c>
    </row>
    <row r="598" spans="1:7" ht="15">
      <c r="A598" s="94" t="s">
        <v>535</v>
      </c>
      <c r="B598" s="147">
        <v>78</v>
      </c>
      <c r="C598" s="147">
        <v>165</v>
      </c>
      <c r="D598" s="147">
        <v>165</v>
      </c>
      <c r="E598" s="147">
        <v>165</v>
      </c>
      <c r="F598" s="160">
        <f t="shared" si="19"/>
        <v>1</v>
      </c>
      <c r="G598" s="156">
        <f t="shared" si="18"/>
        <v>0</v>
      </c>
    </row>
    <row r="599" spans="1:7" ht="15">
      <c r="A599" s="94" t="s">
        <v>536</v>
      </c>
      <c r="B599" s="147">
        <v>880</v>
      </c>
      <c r="C599" s="147">
        <v>847</v>
      </c>
      <c r="D599" s="147">
        <v>847</v>
      </c>
      <c r="E599" s="147">
        <v>1217</v>
      </c>
      <c r="F599" s="160">
        <f t="shared" si="19"/>
        <v>1</v>
      </c>
      <c r="G599" s="156">
        <f t="shared" si="18"/>
        <v>-0.30402629416598193</v>
      </c>
    </row>
    <row r="600" spans="1:7" ht="15">
      <c r="A600" s="94" t="s">
        <v>152</v>
      </c>
      <c r="B600" s="147"/>
      <c r="C600" s="147">
        <v>0</v>
      </c>
      <c r="D600" s="147">
        <v>0</v>
      </c>
      <c r="E600" s="147">
        <v>0</v>
      </c>
      <c r="F600" s="160"/>
      <c r="G600" s="156" t="str">
        <f t="shared" si="18"/>
        <v/>
      </c>
    </row>
    <row r="601" spans="1:7" ht="15">
      <c r="A601" s="94" t="s">
        <v>153</v>
      </c>
      <c r="B601" s="147"/>
      <c r="C601" s="147">
        <v>0</v>
      </c>
      <c r="D601" s="147">
        <v>0</v>
      </c>
      <c r="E601" s="147">
        <v>0</v>
      </c>
      <c r="F601" s="160"/>
      <c r="G601" s="156" t="str">
        <f t="shared" si="18"/>
        <v/>
      </c>
    </row>
    <row r="602" spans="1:7" ht="15">
      <c r="A602" s="94" t="s">
        <v>154</v>
      </c>
      <c r="B602" s="147"/>
      <c r="C602" s="147">
        <v>0</v>
      </c>
      <c r="D602" s="147">
        <v>0</v>
      </c>
      <c r="E602" s="147">
        <v>0</v>
      </c>
      <c r="F602" s="160"/>
      <c r="G602" s="156" t="str">
        <f t="shared" si="18"/>
        <v/>
      </c>
    </row>
    <row r="603" spans="1:7" ht="15">
      <c r="A603" s="94" t="s">
        <v>537</v>
      </c>
      <c r="B603" s="147">
        <v>718</v>
      </c>
      <c r="C603" s="147">
        <v>670</v>
      </c>
      <c r="D603" s="147">
        <v>670</v>
      </c>
      <c r="E603" s="147">
        <v>742</v>
      </c>
      <c r="F603" s="160">
        <f t="shared" si="19"/>
        <v>1</v>
      </c>
      <c r="G603" s="156">
        <f t="shared" si="18"/>
        <v>-9.7035040431266845E-2</v>
      </c>
    </row>
    <row r="604" spans="1:7" ht="15">
      <c r="A604" s="94" t="s">
        <v>538</v>
      </c>
      <c r="B604" s="147"/>
      <c r="C604" s="147">
        <v>0</v>
      </c>
      <c r="D604" s="147">
        <v>0</v>
      </c>
      <c r="E604" s="147">
        <v>0</v>
      </c>
      <c r="F604" s="160"/>
      <c r="G604" s="156" t="str">
        <f t="shared" si="18"/>
        <v/>
      </c>
    </row>
    <row r="605" spans="1:7" ht="15">
      <c r="A605" s="94" t="s">
        <v>539</v>
      </c>
      <c r="B605" s="147">
        <v>41</v>
      </c>
      <c r="C605" s="147">
        <v>41</v>
      </c>
      <c r="D605" s="147">
        <v>41</v>
      </c>
      <c r="E605" s="147">
        <v>41</v>
      </c>
      <c r="F605" s="160">
        <f t="shared" si="19"/>
        <v>1</v>
      </c>
      <c r="G605" s="156">
        <f t="shared" si="18"/>
        <v>0</v>
      </c>
    </row>
    <row r="606" spans="1:7" ht="15">
      <c r="A606" s="94" t="s">
        <v>540</v>
      </c>
      <c r="B606" s="147"/>
      <c r="C606" s="147">
        <v>80</v>
      </c>
      <c r="D606" s="147">
        <v>80</v>
      </c>
      <c r="E606" s="147">
        <v>0</v>
      </c>
      <c r="F606" s="160">
        <f t="shared" si="19"/>
        <v>1</v>
      </c>
      <c r="G606" s="156" t="str">
        <f t="shared" si="18"/>
        <v/>
      </c>
    </row>
    <row r="607" spans="1:7" ht="15">
      <c r="A607" s="94" t="s">
        <v>541</v>
      </c>
      <c r="B607" s="147"/>
      <c r="C607" s="147">
        <v>0</v>
      </c>
      <c r="D607" s="147">
        <v>0</v>
      </c>
      <c r="E607" s="147">
        <v>0</v>
      </c>
      <c r="F607" s="160"/>
      <c r="G607" s="156" t="str">
        <f t="shared" si="18"/>
        <v/>
      </c>
    </row>
    <row r="608" spans="1:7" ht="15">
      <c r="A608" s="94" t="s">
        <v>542</v>
      </c>
      <c r="B608" s="147"/>
      <c r="C608" s="147">
        <v>0</v>
      </c>
      <c r="D608" s="147">
        <v>0</v>
      </c>
      <c r="E608" s="147">
        <v>0</v>
      </c>
      <c r="F608" s="160"/>
      <c r="G608" s="156" t="str">
        <f t="shared" si="18"/>
        <v/>
      </c>
    </row>
    <row r="609" spans="1:7" ht="15">
      <c r="A609" s="94" t="s">
        <v>543</v>
      </c>
      <c r="B609" s="147">
        <v>121</v>
      </c>
      <c r="C609" s="147">
        <v>56</v>
      </c>
      <c r="D609" s="147">
        <v>56</v>
      </c>
      <c r="E609" s="147">
        <v>434</v>
      </c>
      <c r="F609" s="160">
        <f t="shared" si="19"/>
        <v>1</v>
      </c>
      <c r="G609" s="156">
        <f t="shared" si="18"/>
        <v>-0.87096774193548387</v>
      </c>
    </row>
    <row r="610" spans="1:7" ht="15">
      <c r="A610" s="94" t="s">
        <v>544</v>
      </c>
      <c r="B610" s="147">
        <v>60</v>
      </c>
      <c r="C610" s="147">
        <v>489</v>
      </c>
      <c r="D610" s="147">
        <v>489</v>
      </c>
      <c r="E610" s="147">
        <v>973</v>
      </c>
      <c r="F610" s="160">
        <f t="shared" si="19"/>
        <v>1</v>
      </c>
      <c r="G610" s="156">
        <f t="shared" si="18"/>
        <v>-0.49743062692702983</v>
      </c>
    </row>
    <row r="611" spans="1:7" ht="15">
      <c r="A611" s="94" t="s">
        <v>545</v>
      </c>
      <c r="B611" s="147"/>
      <c r="C611" s="147">
        <v>0</v>
      </c>
      <c r="D611" s="147">
        <v>0</v>
      </c>
      <c r="E611" s="147">
        <v>0</v>
      </c>
      <c r="F611" s="160"/>
      <c r="G611" s="156" t="str">
        <f t="shared" si="18"/>
        <v/>
      </c>
    </row>
    <row r="612" spans="1:7" ht="15">
      <c r="A612" s="94" t="s">
        <v>546</v>
      </c>
      <c r="B612" s="147"/>
      <c r="C612" s="147">
        <v>0</v>
      </c>
      <c r="D612" s="147">
        <v>0</v>
      </c>
      <c r="E612" s="147">
        <v>0</v>
      </c>
      <c r="F612" s="160"/>
      <c r="G612" s="156" t="str">
        <f t="shared" si="18"/>
        <v/>
      </c>
    </row>
    <row r="613" spans="1:7" ht="15">
      <c r="A613" s="94" t="s">
        <v>547</v>
      </c>
      <c r="B613" s="147">
        <v>60</v>
      </c>
      <c r="C613" s="147">
        <v>489</v>
      </c>
      <c r="D613" s="147">
        <v>489</v>
      </c>
      <c r="E613" s="147">
        <v>973</v>
      </c>
      <c r="F613" s="160">
        <f t="shared" si="19"/>
        <v>1</v>
      </c>
      <c r="G613" s="156">
        <f t="shared" si="18"/>
        <v>-0.49743062692702983</v>
      </c>
    </row>
    <row r="614" spans="1:7" ht="15">
      <c r="A614" s="94" t="s">
        <v>1353</v>
      </c>
      <c r="B614" s="147">
        <v>54618</v>
      </c>
      <c r="C614" s="147">
        <v>70008</v>
      </c>
      <c r="D614" s="147">
        <v>70008</v>
      </c>
      <c r="E614" s="147">
        <v>59523</v>
      </c>
      <c r="F614" s="160">
        <f t="shared" si="19"/>
        <v>1</v>
      </c>
      <c r="G614" s="156">
        <f t="shared" si="18"/>
        <v>0.17615039564538076</v>
      </c>
    </row>
    <row r="615" spans="1:7" ht="15">
      <c r="A615" s="94" t="s">
        <v>548</v>
      </c>
      <c r="B615" s="147">
        <v>1048</v>
      </c>
      <c r="C615" s="147">
        <v>1362</v>
      </c>
      <c r="D615" s="147">
        <v>1362</v>
      </c>
      <c r="E615" s="147">
        <v>1202</v>
      </c>
      <c r="F615" s="160">
        <f t="shared" si="19"/>
        <v>1</v>
      </c>
      <c r="G615" s="156">
        <f t="shared" si="18"/>
        <v>0.13311148086522462</v>
      </c>
    </row>
    <row r="616" spans="1:7" ht="15">
      <c r="A616" s="94" t="s">
        <v>152</v>
      </c>
      <c r="B616" s="147">
        <v>802</v>
      </c>
      <c r="C616" s="147">
        <v>1004</v>
      </c>
      <c r="D616" s="147">
        <v>1004</v>
      </c>
      <c r="E616" s="147">
        <v>695</v>
      </c>
      <c r="F616" s="160">
        <f t="shared" si="19"/>
        <v>1</v>
      </c>
      <c r="G616" s="156">
        <f t="shared" si="18"/>
        <v>0.44460431654676258</v>
      </c>
    </row>
    <row r="617" spans="1:7" ht="15">
      <c r="A617" s="94" t="s">
        <v>153</v>
      </c>
      <c r="B617" s="147"/>
      <c r="C617" s="147">
        <v>0</v>
      </c>
      <c r="D617" s="147">
        <v>0</v>
      </c>
      <c r="E617" s="147">
        <v>85</v>
      </c>
      <c r="F617" s="160"/>
      <c r="G617" s="156">
        <f t="shared" si="18"/>
        <v>-1</v>
      </c>
    </row>
    <row r="618" spans="1:7" ht="15">
      <c r="A618" s="94" t="s">
        <v>154</v>
      </c>
      <c r="B618" s="147"/>
      <c r="C618" s="147">
        <v>0</v>
      </c>
      <c r="D618" s="147">
        <v>0</v>
      </c>
      <c r="E618" s="147">
        <v>0</v>
      </c>
      <c r="F618" s="160"/>
      <c r="G618" s="156" t="str">
        <f t="shared" si="18"/>
        <v/>
      </c>
    </row>
    <row r="619" spans="1:7" ht="15">
      <c r="A619" s="94" t="s">
        <v>549</v>
      </c>
      <c r="B619" s="147"/>
      <c r="C619" s="147">
        <v>0</v>
      </c>
      <c r="D619" s="147">
        <v>0</v>
      </c>
      <c r="E619" s="147">
        <v>0</v>
      </c>
      <c r="F619" s="160"/>
      <c r="G619" s="156" t="str">
        <f t="shared" si="18"/>
        <v/>
      </c>
    </row>
    <row r="620" spans="1:7" ht="15">
      <c r="A620" s="94" t="s">
        <v>550</v>
      </c>
      <c r="B620" s="147">
        <v>10</v>
      </c>
      <c r="C620" s="147">
        <v>13</v>
      </c>
      <c r="D620" s="147">
        <v>13</v>
      </c>
      <c r="E620" s="147">
        <v>10</v>
      </c>
      <c r="F620" s="160">
        <f t="shared" si="19"/>
        <v>1</v>
      </c>
      <c r="G620" s="156">
        <f t="shared" si="18"/>
        <v>0.3</v>
      </c>
    </row>
    <row r="621" spans="1:7" ht="15">
      <c r="A621" s="94" t="s">
        <v>551</v>
      </c>
      <c r="B621" s="147"/>
      <c r="C621" s="147">
        <v>6</v>
      </c>
      <c r="D621" s="147">
        <v>6</v>
      </c>
      <c r="E621" s="147">
        <v>0</v>
      </c>
      <c r="F621" s="160">
        <f t="shared" si="19"/>
        <v>1</v>
      </c>
      <c r="G621" s="156" t="str">
        <f t="shared" si="18"/>
        <v/>
      </c>
    </row>
    <row r="622" spans="1:7" ht="15">
      <c r="A622" s="94" t="s">
        <v>552</v>
      </c>
      <c r="B622" s="147"/>
      <c r="C622" s="147">
        <v>25</v>
      </c>
      <c r="D622" s="147">
        <v>25</v>
      </c>
      <c r="E622" s="147">
        <v>0</v>
      </c>
      <c r="F622" s="160">
        <f t="shared" si="19"/>
        <v>1</v>
      </c>
      <c r="G622" s="156" t="str">
        <f t="shared" si="18"/>
        <v/>
      </c>
    </row>
    <row r="623" spans="1:7" ht="15">
      <c r="A623" s="94" t="s">
        <v>186</v>
      </c>
      <c r="B623" s="147"/>
      <c r="C623" s="147">
        <v>0</v>
      </c>
      <c r="D623" s="147">
        <v>0</v>
      </c>
      <c r="E623" s="147">
        <v>0</v>
      </c>
      <c r="F623" s="160"/>
      <c r="G623" s="156" t="str">
        <f t="shared" si="18"/>
        <v/>
      </c>
    </row>
    <row r="624" spans="1:7" ht="15">
      <c r="A624" s="94" t="s">
        <v>553</v>
      </c>
      <c r="B624" s="147">
        <v>215</v>
      </c>
      <c r="C624" s="147">
        <v>208</v>
      </c>
      <c r="D624" s="147">
        <v>208</v>
      </c>
      <c r="E624" s="147">
        <v>222</v>
      </c>
      <c r="F624" s="160">
        <f t="shared" si="19"/>
        <v>1</v>
      </c>
      <c r="G624" s="156">
        <f t="shared" si="18"/>
        <v>-6.3063063063063057E-2</v>
      </c>
    </row>
    <row r="625" spans="1:7" ht="15">
      <c r="A625" s="94" t="s">
        <v>554</v>
      </c>
      <c r="B625" s="147"/>
      <c r="C625" s="147">
        <v>1</v>
      </c>
      <c r="D625" s="147">
        <v>1</v>
      </c>
      <c r="E625" s="147">
        <v>0</v>
      </c>
      <c r="F625" s="160">
        <f t="shared" si="19"/>
        <v>1</v>
      </c>
      <c r="G625" s="156" t="str">
        <f t="shared" si="18"/>
        <v/>
      </c>
    </row>
    <row r="626" spans="1:7" ht="15">
      <c r="A626" s="94" t="s">
        <v>555</v>
      </c>
      <c r="B626" s="147"/>
      <c r="C626" s="147">
        <v>0</v>
      </c>
      <c r="D626" s="147">
        <v>0</v>
      </c>
      <c r="E626" s="147">
        <v>0</v>
      </c>
      <c r="F626" s="160"/>
      <c r="G626" s="156" t="str">
        <f t="shared" si="18"/>
        <v/>
      </c>
    </row>
    <row r="627" spans="1:7" ht="15">
      <c r="A627" s="94" t="s">
        <v>556</v>
      </c>
      <c r="B627" s="147"/>
      <c r="C627" s="147">
        <v>6</v>
      </c>
      <c r="D627" s="147">
        <v>6</v>
      </c>
      <c r="E627" s="147">
        <v>0</v>
      </c>
      <c r="F627" s="160">
        <f t="shared" si="19"/>
        <v>1</v>
      </c>
      <c r="G627" s="156" t="str">
        <f t="shared" si="18"/>
        <v/>
      </c>
    </row>
    <row r="628" spans="1:7" ht="15">
      <c r="A628" s="94" t="s">
        <v>557</v>
      </c>
      <c r="B628" s="147">
        <v>21</v>
      </c>
      <c r="C628" s="147">
        <v>99</v>
      </c>
      <c r="D628" s="147">
        <v>99</v>
      </c>
      <c r="E628" s="147">
        <v>190</v>
      </c>
      <c r="F628" s="160">
        <f t="shared" si="19"/>
        <v>1</v>
      </c>
      <c r="G628" s="156">
        <f t="shared" si="18"/>
        <v>-0.47894736842105262</v>
      </c>
    </row>
    <row r="629" spans="1:7" ht="15">
      <c r="A629" s="94" t="s">
        <v>558</v>
      </c>
      <c r="B629" s="147">
        <v>1274</v>
      </c>
      <c r="C629" s="147">
        <v>962</v>
      </c>
      <c r="D629" s="147">
        <v>962</v>
      </c>
      <c r="E629" s="147">
        <v>1247</v>
      </c>
      <c r="F629" s="160">
        <f t="shared" si="19"/>
        <v>1</v>
      </c>
      <c r="G629" s="156">
        <f t="shared" si="18"/>
        <v>-0.2285485164394547</v>
      </c>
    </row>
    <row r="630" spans="1:7" ht="15">
      <c r="A630" s="94" t="s">
        <v>152</v>
      </c>
      <c r="B630" s="147">
        <v>689</v>
      </c>
      <c r="C630" s="147">
        <v>626</v>
      </c>
      <c r="D630" s="147">
        <v>626</v>
      </c>
      <c r="E630" s="147">
        <v>660</v>
      </c>
      <c r="F630" s="160">
        <f t="shared" si="19"/>
        <v>1</v>
      </c>
      <c r="G630" s="156">
        <f t="shared" si="18"/>
        <v>-5.1515151515151514E-2</v>
      </c>
    </row>
    <row r="631" spans="1:7" ht="15">
      <c r="A631" s="94" t="s">
        <v>153</v>
      </c>
      <c r="B631" s="147"/>
      <c r="C631" s="147">
        <v>0</v>
      </c>
      <c r="D631" s="147">
        <v>0</v>
      </c>
      <c r="E631" s="147">
        <v>30</v>
      </c>
      <c r="F631" s="160"/>
      <c r="G631" s="156">
        <f t="shared" si="18"/>
        <v>-1</v>
      </c>
    </row>
    <row r="632" spans="1:7" ht="15">
      <c r="A632" s="94" t="s">
        <v>154</v>
      </c>
      <c r="B632" s="147"/>
      <c r="C632" s="147">
        <v>0</v>
      </c>
      <c r="D632" s="147">
        <v>0</v>
      </c>
      <c r="E632" s="147">
        <v>0</v>
      </c>
      <c r="F632" s="160"/>
      <c r="G632" s="156" t="str">
        <f t="shared" si="18"/>
        <v/>
      </c>
    </row>
    <row r="633" spans="1:7" ht="15">
      <c r="A633" s="94" t="s">
        <v>559</v>
      </c>
      <c r="B633" s="147"/>
      <c r="C633" s="147">
        <v>0</v>
      </c>
      <c r="D633" s="147">
        <v>0</v>
      </c>
      <c r="E633" s="147">
        <v>0</v>
      </c>
      <c r="F633" s="160"/>
      <c r="G633" s="156" t="str">
        <f t="shared" si="18"/>
        <v/>
      </c>
    </row>
    <row r="634" spans="1:7" ht="15">
      <c r="A634" s="94" t="s">
        <v>560</v>
      </c>
      <c r="B634" s="147"/>
      <c r="C634" s="147">
        <v>0</v>
      </c>
      <c r="D634" s="147">
        <v>0</v>
      </c>
      <c r="E634" s="147">
        <v>0</v>
      </c>
      <c r="F634" s="160"/>
      <c r="G634" s="156" t="str">
        <f t="shared" si="18"/>
        <v/>
      </c>
    </row>
    <row r="635" spans="1:7" ht="15">
      <c r="A635" s="94" t="s">
        <v>561</v>
      </c>
      <c r="B635" s="147"/>
      <c r="C635" s="147">
        <v>0</v>
      </c>
      <c r="D635" s="147">
        <v>0</v>
      </c>
      <c r="E635" s="147">
        <v>0</v>
      </c>
      <c r="F635" s="160"/>
      <c r="G635" s="156" t="str">
        <f t="shared" si="18"/>
        <v/>
      </c>
    </row>
    <row r="636" spans="1:7" ht="15">
      <c r="A636" s="94" t="s">
        <v>562</v>
      </c>
      <c r="B636" s="147">
        <v>8</v>
      </c>
      <c r="C636" s="147">
        <v>154</v>
      </c>
      <c r="D636" s="147">
        <v>154</v>
      </c>
      <c r="E636" s="147">
        <v>214</v>
      </c>
      <c r="F636" s="160">
        <f t="shared" si="19"/>
        <v>1</v>
      </c>
      <c r="G636" s="156">
        <f t="shared" si="18"/>
        <v>-0.28037383177570091</v>
      </c>
    </row>
    <row r="637" spans="1:7" ht="15">
      <c r="A637" s="94" t="s">
        <v>563</v>
      </c>
      <c r="B637" s="147">
        <v>326</v>
      </c>
      <c r="C637" s="147">
        <v>150</v>
      </c>
      <c r="D637" s="147">
        <v>150</v>
      </c>
      <c r="E637" s="147">
        <v>68</v>
      </c>
      <c r="F637" s="160">
        <f t="shared" si="19"/>
        <v>1</v>
      </c>
      <c r="G637" s="156">
        <f t="shared" si="18"/>
        <v>1.2058823529411764</v>
      </c>
    </row>
    <row r="638" spans="1:7" ht="15">
      <c r="A638" s="94" t="s">
        <v>564</v>
      </c>
      <c r="B638" s="147"/>
      <c r="C638" s="147">
        <v>0</v>
      </c>
      <c r="D638" s="147">
        <v>0</v>
      </c>
      <c r="E638" s="147">
        <v>0</v>
      </c>
      <c r="F638" s="160"/>
      <c r="G638" s="156" t="str">
        <f t="shared" si="18"/>
        <v/>
      </c>
    </row>
    <row r="639" spans="1:7" ht="15">
      <c r="A639" s="94" t="s">
        <v>565</v>
      </c>
      <c r="B639" s="147">
        <v>251</v>
      </c>
      <c r="C639" s="147">
        <v>32</v>
      </c>
      <c r="D639" s="147">
        <v>32</v>
      </c>
      <c r="E639" s="147">
        <v>275</v>
      </c>
      <c r="F639" s="160">
        <f t="shared" si="19"/>
        <v>1</v>
      </c>
      <c r="G639" s="156">
        <f t="shared" si="18"/>
        <v>-0.88363636363636366</v>
      </c>
    </row>
    <row r="640" spans="1:7" ht="15">
      <c r="A640" s="94" t="s">
        <v>566</v>
      </c>
      <c r="B640" s="147">
        <v>14136</v>
      </c>
      <c r="C640" s="147">
        <v>21070</v>
      </c>
      <c r="D640" s="147">
        <v>21070</v>
      </c>
      <c r="E640" s="147">
        <v>13056</v>
      </c>
      <c r="F640" s="160">
        <f t="shared" si="19"/>
        <v>1</v>
      </c>
      <c r="G640" s="156">
        <f t="shared" si="18"/>
        <v>0.61381740196078427</v>
      </c>
    </row>
    <row r="641" spans="1:7" ht="15">
      <c r="A641" s="94" t="s">
        <v>567</v>
      </c>
      <c r="B641" s="147">
        <v>4199</v>
      </c>
      <c r="C641" s="147">
        <v>9455</v>
      </c>
      <c r="D641" s="147">
        <v>9455</v>
      </c>
      <c r="E641" s="147">
        <v>3614</v>
      </c>
      <c r="F641" s="160">
        <f t="shared" si="19"/>
        <v>1</v>
      </c>
      <c r="G641" s="156">
        <f t="shared" si="18"/>
        <v>1.6162147205312674</v>
      </c>
    </row>
    <row r="642" spans="1:7" ht="15">
      <c r="A642" s="94" t="s">
        <v>568</v>
      </c>
      <c r="B642" s="147">
        <v>5112</v>
      </c>
      <c r="C642" s="147">
        <v>3548</v>
      </c>
      <c r="D642" s="147">
        <v>3548</v>
      </c>
      <c r="E642" s="147">
        <v>1262</v>
      </c>
      <c r="F642" s="160">
        <f t="shared" si="19"/>
        <v>1</v>
      </c>
      <c r="G642" s="156">
        <f t="shared" si="18"/>
        <v>1.8114104595879557</v>
      </c>
    </row>
    <row r="643" spans="1:7" ht="15">
      <c r="A643" s="94" t="s">
        <v>569</v>
      </c>
      <c r="B643" s="147"/>
      <c r="C643" s="147">
        <v>0</v>
      </c>
      <c r="D643" s="147">
        <v>0</v>
      </c>
      <c r="E643" s="147">
        <v>0</v>
      </c>
      <c r="F643" s="160"/>
      <c r="G643" s="156" t="str">
        <f t="shared" si="18"/>
        <v/>
      </c>
    </row>
    <row r="644" spans="1:7" ht="15">
      <c r="A644" s="94" t="s">
        <v>570</v>
      </c>
      <c r="B644" s="147"/>
      <c r="C644" s="147">
        <v>0</v>
      </c>
      <c r="D644" s="147">
        <v>0</v>
      </c>
      <c r="E644" s="147">
        <v>0</v>
      </c>
      <c r="F644" s="160"/>
      <c r="G644" s="156" t="str">
        <f t="shared" si="18"/>
        <v/>
      </c>
    </row>
    <row r="645" spans="1:7" ht="15">
      <c r="A645" s="94" t="s">
        <v>571</v>
      </c>
      <c r="B645" s="147"/>
      <c r="C645" s="147">
        <v>8067</v>
      </c>
      <c r="D645" s="147">
        <v>8067</v>
      </c>
      <c r="E645" s="147">
        <v>6526</v>
      </c>
      <c r="F645" s="160">
        <f t="shared" si="19"/>
        <v>1</v>
      </c>
      <c r="G645" s="156">
        <f t="shared" si="18"/>
        <v>0.23613239350291143</v>
      </c>
    </row>
    <row r="646" spans="1:7" ht="15">
      <c r="A646" s="94" t="s">
        <v>572</v>
      </c>
      <c r="B646" s="147"/>
      <c r="C646" s="147">
        <v>0</v>
      </c>
      <c r="D646" s="147">
        <v>0</v>
      </c>
      <c r="E646" s="147">
        <v>0</v>
      </c>
      <c r="F646" s="160"/>
      <c r="G646" s="156" t="str">
        <f t="shared" ref="G646:G709" si="20">IF(E646=0,"",(D646-E646)/E646*100%)</f>
        <v/>
      </c>
    </row>
    <row r="647" spans="1:7" ht="15">
      <c r="A647" s="94" t="s">
        <v>573</v>
      </c>
      <c r="B647" s="147">
        <v>4825</v>
      </c>
      <c r="C647" s="147">
        <v>0</v>
      </c>
      <c r="D647" s="147">
        <v>0</v>
      </c>
      <c r="E647" s="147">
        <v>1654</v>
      </c>
      <c r="F647" s="160"/>
      <c r="G647" s="156">
        <f t="shared" si="20"/>
        <v>-1</v>
      </c>
    </row>
    <row r="648" spans="1:7" ht="15">
      <c r="A648" s="94" t="s">
        <v>574</v>
      </c>
      <c r="B648" s="147"/>
      <c r="C648" s="147">
        <v>0</v>
      </c>
      <c r="D648" s="147">
        <v>0</v>
      </c>
      <c r="E648" s="147">
        <v>0</v>
      </c>
      <c r="F648" s="160"/>
      <c r="G648" s="156" t="str">
        <f t="shared" si="20"/>
        <v/>
      </c>
    </row>
    <row r="649" spans="1:7" ht="15">
      <c r="A649" s="94" t="s">
        <v>575</v>
      </c>
      <c r="B649" s="147">
        <v>0</v>
      </c>
      <c r="C649" s="147">
        <v>192</v>
      </c>
      <c r="D649" s="147">
        <v>192</v>
      </c>
      <c r="E649" s="147">
        <v>0</v>
      </c>
      <c r="F649" s="160">
        <f t="shared" ref="F649:F711" si="21">D649/C649</f>
        <v>1</v>
      </c>
      <c r="G649" s="156" t="str">
        <f t="shared" si="20"/>
        <v/>
      </c>
    </row>
    <row r="650" spans="1:7" ht="15">
      <c r="A650" s="94" t="s">
        <v>576</v>
      </c>
      <c r="B650" s="147"/>
      <c r="C650" s="147">
        <v>192</v>
      </c>
      <c r="D650" s="147">
        <v>192</v>
      </c>
      <c r="E650" s="147">
        <v>0</v>
      </c>
      <c r="F650" s="160">
        <f t="shared" si="21"/>
        <v>1</v>
      </c>
      <c r="G650" s="156" t="str">
        <f t="shared" si="20"/>
        <v/>
      </c>
    </row>
    <row r="651" spans="1:7" ht="15">
      <c r="A651" s="94" t="s">
        <v>577</v>
      </c>
      <c r="B651" s="147"/>
      <c r="C651" s="147">
        <v>0</v>
      </c>
      <c r="D651" s="147">
        <v>0</v>
      </c>
      <c r="E651" s="147">
        <v>0</v>
      </c>
      <c r="F651" s="160"/>
      <c r="G651" s="156" t="str">
        <f t="shared" si="20"/>
        <v/>
      </c>
    </row>
    <row r="652" spans="1:7" ht="15">
      <c r="A652" s="94" t="s">
        <v>578</v>
      </c>
      <c r="B652" s="147"/>
      <c r="C652" s="147">
        <v>0</v>
      </c>
      <c r="D652" s="147">
        <v>0</v>
      </c>
      <c r="E652" s="147">
        <v>0</v>
      </c>
      <c r="F652" s="160"/>
      <c r="G652" s="156" t="str">
        <f t="shared" si="20"/>
        <v/>
      </c>
    </row>
    <row r="653" spans="1:7" ht="15">
      <c r="A653" s="94" t="s">
        <v>579</v>
      </c>
      <c r="B653" s="147">
        <v>517</v>
      </c>
      <c r="C653" s="147">
        <v>2547</v>
      </c>
      <c r="D653" s="147">
        <v>2547</v>
      </c>
      <c r="E653" s="147">
        <v>2657</v>
      </c>
      <c r="F653" s="160">
        <f t="shared" si="21"/>
        <v>1</v>
      </c>
      <c r="G653" s="156">
        <f t="shared" si="20"/>
        <v>-4.1400075272864136E-2</v>
      </c>
    </row>
    <row r="654" spans="1:7" ht="15">
      <c r="A654" s="94" t="s">
        <v>580</v>
      </c>
      <c r="B654" s="147"/>
      <c r="C654" s="147">
        <v>0</v>
      </c>
      <c r="D654" s="147">
        <v>0</v>
      </c>
      <c r="E654" s="147">
        <v>125</v>
      </c>
      <c r="F654" s="160"/>
      <c r="G654" s="156">
        <f t="shared" si="20"/>
        <v>-1</v>
      </c>
    </row>
    <row r="655" spans="1:7" ht="15">
      <c r="A655" s="94" t="s">
        <v>581</v>
      </c>
      <c r="B655" s="147"/>
      <c r="C655" s="147">
        <v>0</v>
      </c>
      <c r="D655" s="147">
        <v>0</v>
      </c>
      <c r="E655" s="147">
        <v>0</v>
      </c>
      <c r="F655" s="160"/>
      <c r="G655" s="156" t="str">
        <f t="shared" si="20"/>
        <v/>
      </c>
    </row>
    <row r="656" spans="1:7" ht="15">
      <c r="A656" s="94" t="s">
        <v>582</v>
      </c>
      <c r="B656" s="147"/>
      <c r="C656" s="147">
        <v>0</v>
      </c>
      <c r="D656" s="147">
        <v>0</v>
      </c>
      <c r="E656" s="147">
        <v>0</v>
      </c>
      <c r="F656" s="160"/>
      <c r="G656" s="156" t="str">
        <f t="shared" si="20"/>
        <v/>
      </c>
    </row>
    <row r="657" spans="1:7" ht="15">
      <c r="A657" s="94" t="s">
        <v>583</v>
      </c>
      <c r="B657" s="147"/>
      <c r="C657" s="147">
        <v>0</v>
      </c>
      <c r="D657" s="147">
        <v>0</v>
      </c>
      <c r="E657" s="147">
        <v>0</v>
      </c>
      <c r="F657" s="160"/>
      <c r="G657" s="156" t="str">
        <f t="shared" si="20"/>
        <v/>
      </c>
    </row>
    <row r="658" spans="1:7" ht="15">
      <c r="A658" s="94" t="s">
        <v>584</v>
      </c>
      <c r="B658" s="147"/>
      <c r="C658" s="147">
        <v>0</v>
      </c>
      <c r="D658" s="147">
        <v>0</v>
      </c>
      <c r="E658" s="147">
        <v>0</v>
      </c>
      <c r="F658" s="160"/>
      <c r="G658" s="156" t="str">
        <f t="shared" si="20"/>
        <v/>
      </c>
    </row>
    <row r="659" spans="1:7" ht="15">
      <c r="A659" s="94" t="s">
        <v>585</v>
      </c>
      <c r="B659" s="147"/>
      <c r="C659" s="147">
        <v>0</v>
      </c>
      <c r="D659" s="147">
        <v>0</v>
      </c>
      <c r="E659" s="147">
        <v>0</v>
      </c>
      <c r="F659" s="160"/>
      <c r="G659" s="156" t="str">
        <f t="shared" si="20"/>
        <v/>
      </c>
    </row>
    <row r="660" spans="1:7" ht="15">
      <c r="A660" s="94" t="s">
        <v>586</v>
      </c>
      <c r="B660" s="147"/>
      <c r="C660" s="147">
        <v>0</v>
      </c>
      <c r="D660" s="147">
        <v>0</v>
      </c>
      <c r="E660" s="147">
        <v>0</v>
      </c>
      <c r="F660" s="160"/>
      <c r="G660" s="156" t="str">
        <f t="shared" si="20"/>
        <v/>
      </c>
    </row>
    <row r="661" spans="1:7" ht="15">
      <c r="A661" s="94" t="s">
        <v>587</v>
      </c>
      <c r="B661" s="147"/>
      <c r="C661" s="147">
        <v>0</v>
      </c>
      <c r="D661" s="147">
        <v>0</v>
      </c>
      <c r="E661" s="147">
        <v>0</v>
      </c>
      <c r="F661" s="160"/>
      <c r="G661" s="156" t="str">
        <f t="shared" si="20"/>
        <v/>
      </c>
    </row>
    <row r="662" spans="1:7" ht="15">
      <c r="A662" s="94" t="s">
        <v>588</v>
      </c>
      <c r="B662" s="147">
        <v>517</v>
      </c>
      <c r="C662" s="147">
        <v>2547</v>
      </c>
      <c r="D662" s="147">
        <v>2547</v>
      </c>
      <c r="E662" s="147">
        <v>2532</v>
      </c>
      <c r="F662" s="160">
        <f t="shared" si="21"/>
        <v>1</v>
      </c>
      <c r="G662" s="156">
        <f t="shared" si="20"/>
        <v>5.9241706161137437E-3</v>
      </c>
    </row>
    <row r="663" spans="1:7" ht="15">
      <c r="A663" s="94" t="s">
        <v>589</v>
      </c>
      <c r="B663" s="147">
        <v>2671</v>
      </c>
      <c r="C663" s="147">
        <v>6368</v>
      </c>
      <c r="D663" s="147">
        <v>6368</v>
      </c>
      <c r="E663" s="147">
        <v>6191</v>
      </c>
      <c r="F663" s="160">
        <f t="shared" si="21"/>
        <v>1</v>
      </c>
      <c r="G663" s="156">
        <f t="shared" si="20"/>
        <v>2.8589888547892101E-2</v>
      </c>
    </row>
    <row r="664" spans="1:7" ht="15">
      <c r="A664" s="94" t="s">
        <v>590</v>
      </c>
      <c r="B664" s="147">
        <v>500</v>
      </c>
      <c r="C664" s="147">
        <v>1779</v>
      </c>
      <c r="D664" s="147">
        <v>1779</v>
      </c>
      <c r="E664" s="147">
        <v>1624</v>
      </c>
      <c r="F664" s="160">
        <f t="shared" si="21"/>
        <v>1</v>
      </c>
      <c r="G664" s="156">
        <f t="shared" si="20"/>
        <v>9.5443349753694576E-2</v>
      </c>
    </row>
    <row r="665" spans="1:7" ht="15">
      <c r="A665" s="94" t="s">
        <v>591</v>
      </c>
      <c r="B665" s="147"/>
      <c r="C665" s="147">
        <v>0</v>
      </c>
      <c r="D665" s="147">
        <v>0</v>
      </c>
      <c r="E665" s="147">
        <v>0</v>
      </c>
      <c r="F665" s="160"/>
      <c r="G665" s="156" t="str">
        <f t="shared" si="20"/>
        <v/>
      </c>
    </row>
    <row r="666" spans="1:7" ht="15">
      <c r="A666" s="94" t="s">
        <v>592</v>
      </c>
      <c r="B666" s="147">
        <v>250</v>
      </c>
      <c r="C666" s="147">
        <v>250</v>
      </c>
      <c r="D666" s="147">
        <v>250</v>
      </c>
      <c r="E666" s="147">
        <v>230</v>
      </c>
      <c r="F666" s="160">
        <f t="shared" si="21"/>
        <v>1</v>
      </c>
      <c r="G666" s="156">
        <f t="shared" si="20"/>
        <v>8.6956521739130432E-2</v>
      </c>
    </row>
    <row r="667" spans="1:7" ht="15">
      <c r="A667" s="94" t="s">
        <v>593</v>
      </c>
      <c r="B667" s="147"/>
      <c r="C667" s="147">
        <v>10</v>
      </c>
      <c r="D667" s="147">
        <v>10</v>
      </c>
      <c r="E667" s="147">
        <v>0</v>
      </c>
      <c r="F667" s="160">
        <f t="shared" si="21"/>
        <v>1</v>
      </c>
      <c r="G667" s="156" t="str">
        <f t="shared" si="20"/>
        <v/>
      </c>
    </row>
    <row r="668" spans="1:7" ht="15">
      <c r="A668" s="94" t="s">
        <v>594</v>
      </c>
      <c r="B668" s="147">
        <v>200</v>
      </c>
      <c r="C668" s="147">
        <v>289</v>
      </c>
      <c r="D668" s="147">
        <v>289</v>
      </c>
      <c r="E668" s="147">
        <v>391</v>
      </c>
      <c r="F668" s="160">
        <f t="shared" si="21"/>
        <v>1</v>
      </c>
      <c r="G668" s="156">
        <f t="shared" si="20"/>
        <v>-0.2608695652173913</v>
      </c>
    </row>
    <row r="669" spans="1:7" ht="15">
      <c r="A669" s="94" t="s">
        <v>595</v>
      </c>
      <c r="B669" s="147"/>
      <c r="C669" s="147">
        <v>0</v>
      </c>
      <c r="D669" s="147">
        <v>0</v>
      </c>
      <c r="E669" s="147">
        <v>0</v>
      </c>
      <c r="F669" s="160"/>
      <c r="G669" s="156" t="str">
        <f t="shared" si="20"/>
        <v/>
      </c>
    </row>
    <row r="670" spans="1:7" ht="15">
      <c r="A670" s="94" t="s">
        <v>596</v>
      </c>
      <c r="B670" s="147">
        <v>1721</v>
      </c>
      <c r="C670" s="147">
        <v>4040</v>
      </c>
      <c r="D670" s="147">
        <v>4040</v>
      </c>
      <c r="E670" s="147">
        <v>3946</v>
      </c>
      <c r="F670" s="160">
        <f t="shared" si="21"/>
        <v>1</v>
      </c>
      <c r="G670" s="156">
        <f t="shared" si="20"/>
        <v>2.3821591485048151E-2</v>
      </c>
    </row>
    <row r="671" spans="1:7" ht="15">
      <c r="A671" s="94" t="s">
        <v>597</v>
      </c>
      <c r="B671" s="147">
        <v>433</v>
      </c>
      <c r="C671" s="147">
        <v>1081</v>
      </c>
      <c r="D671" s="147">
        <v>1081</v>
      </c>
      <c r="E671" s="147">
        <v>666</v>
      </c>
      <c r="F671" s="160">
        <f t="shared" si="21"/>
        <v>1</v>
      </c>
      <c r="G671" s="156">
        <f t="shared" si="20"/>
        <v>0.62312312312312312</v>
      </c>
    </row>
    <row r="672" spans="1:7" ht="15">
      <c r="A672" s="94" t="s">
        <v>598</v>
      </c>
      <c r="B672" s="147">
        <v>172</v>
      </c>
      <c r="C672" s="147">
        <v>510</v>
      </c>
      <c r="D672" s="147">
        <v>510</v>
      </c>
      <c r="E672" s="147">
        <v>185</v>
      </c>
      <c r="F672" s="160">
        <f t="shared" si="21"/>
        <v>1</v>
      </c>
      <c r="G672" s="156">
        <f t="shared" si="20"/>
        <v>1.7567567567567568</v>
      </c>
    </row>
    <row r="673" spans="1:7" ht="15">
      <c r="A673" s="94" t="s">
        <v>599</v>
      </c>
      <c r="B673" s="147">
        <v>161</v>
      </c>
      <c r="C673" s="147">
        <v>434</v>
      </c>
      <c r="D673" s="147">
        <v>434</v>
      </c>
      <c r="E673" s="147">
        <v>340</v>
      </c>
      <c r="F673" s="160">
        <f t="shared" si="21"/>
        <v>1</v>
      </c>
      <c r="G673" s="156">
        <f t="shared" si="20"/>
        <v>0.27647058823529413</v>
      </c>
    </row>
    <row r="674" spans="1:7" ht="15">
      <c r="A674" s="94" t="s">
        <v>600</v>
      </c>
      <c r="B674" s="147">
        <v>20</v>
      </c>
      <c r="C674" s="147">
        <v>57</v>
      </c>
      <c r="D674" s="147">
        <v>57</v>
      </c>
      <c r="E674" s="147">
        <v>44</v>
      </c>
      <c r="F674" s="160">
        <f t="shared" si="21"/>
        <v>1</v>
      </c>
      <c r="G674" s="156">
        <f t="shared" si="20"/>
        <v>0.29545454545454547</v>
      </c>
    </row>
    <row r="675" spans="1:7" ht="15">
      <c r="A675" s="94" t="s">
        <v>601</v>
      </c>
      <c r="B675" s="147">
        <v>80</v>
      </c>
      <c r="C675" s="147">
        <v>80</v>
      </c>
      <c r="D675" s="147">
        <v>80</v>
      </c>
      <c r="E675" s="147">
        <v>97</v>
      </c>
      <c r="F675" s="160">
        <f t="shared" si="21"/>
        <v>1</v>
      </c>
      <c r="G675" s="156">
        <f t="shared" si="20"/>
        <v>-0.17525773195876287</v>
      </c>
    </row>
    <row r="676" spans="1:7" ht="15">
      <c r="A676" s="94" t="s">
        <v>602</v>
      </c>
      <c r="B676" s="147"/>
      <c r="C676" s="147">
        <v>0</v>
      </c>
      <c r="D676" s="147">
        <v>0</v>
      </c>
      <c r="E676" s="147">
        <v>0</v>
      </c>
      <c r="F676" s="160"/>
      <c r="G676" s="156" t="str">
        <f t="shared" si="20"/>
        <v/>
      </c>
    </row>
    <row r="677" spans="1:7" ht="15">
      <c r="A677" s="94" t="s">
        <v>603</v>
      </c>
      <c r="B677" s="147">
        <v>1263</v>
      </c>
      <c r="C677" s="147">
        <v>1276</v>
      </c>
      <c r="D677" s="147">
        <v>1276</v>
      </c>
      <c r="E677" s="147">
        <v>1680</v>
      </c>
      <c r="F677" s="160">
        <f t="shared" si="21"/>
        <v>1</v>
      </c>
      <c r="G677" s="156">
        <f t="shared" si="20"/>
        <v>-0.24047619047619048</v>
      </c>
    </row>
    <row r="678" spans="1:7" ht="15">
      <c r="A678" s="94" t="s">
        <v>604</v>
      </c>
      <c r="B678" s="147">
        <v>528</v>
      </c>
      <c r="C678" s="147">
        <v>670</v>
      </c>
      <c r="D678" s="147">
        <v>670</v>
      </c>
      <c r="E678" s="147">
        <v>345</v>
      </c>
      <c r="F678" s="160">
        <f t="shared" si="21"/>
        <v>1</v>
      </c>
      <c r="G678" s="156">
        <f t="shared" si="20"/>
        <v>0.94202898550724634</v>
      </c>
    </row>
    <row r="679" spans="1:7" ht="15">
      <c r="A679" s="94" t="s">
        <v>605</v>
      </c>
      <c r="B679" s="147">
        <v>363</v>
      </c>
      <c r="C679" s="147">
        <v>235</v>
      </c>
      <c r="D679" s="147">
        <v>235</v>
      </c>
      <c r="E679" s="147">
        <v>384</v>
      </c>
      <c r="F679" s="160">
        <f t="shared" si="21"/>
        <v>1</v>
      </c>
      <c r="G679" s="156">
        <f t="shared" si="20"/>
        <v>-0.38802083333333331</v>
      </c>
    </row>
    <row r="680" spans="1:7" ht="15">
      <c r="A680" s="94" t="s">
        <v>606</v>
      </c>
      <c r="B680" s="147"/>
      <c r="C680" s="147">
        <v>0</v>
      </c>
      <c r="D680" s="147">
        <v>0</v>
      </c>
      <c r="E680" s="147">
        <v>0</v>
      </c>
      <c r="F680" s="160"/>
      <c r="G680" s="156" t="str">
        <f t="shared" si="20"/>
        <v/>
      </c>
    </row>
    <row r="681" spans="1:7" ht="15">
      <c r="A681" s="94" t="s">
        <v>607</v>
      </c>
      <c r="B681" s="147">
        <v>200</v>
      </c>
      <c r="C681" s="147">
        <v>199</v>
      </c>
      <c r="D681" s="147">
        <v>199</v>
      </c>
      <c r="E681" s="147">
        <v>637</v>
      </c>
      <c r="F681" s="160">
        <f t="shared" si="21"/>
        <v>1</v>
      </c>
      <c r="G681" s="156">
        <f t="shared" si="20"/>
        <v>-0.68759811616954469</v>
      </c>
    </row>
    <row r="682" spans="1:7" ht="15">
      <c r="A682" s="94" t="s">
        <v>608</v>
      </c>
      <c r="B682" s="147">
        <v>172</v>
      </c>
      <c r="C682" s="147">
        <v>172</v>
      </c>
      <c r="D682" s="147">
        <v>172</v>
      </c>
      <c r="E682" s="147">
        <v>314</v>
      </c>
      <c r="F682" s="160">
        <f t="shared" si="21"/>
        <v>1</v>
      </c>
      <c r="G682" s="156">
        <f t="shared" si="20"/>
        <v>-0.45222929936305734</v>
      </c>
    </row>
    <row r="683" spans="1:7" ht="15">
      <c r="A683" s="94" t="s">
        <v>609</v>
      </c>
      <c r="B683" s="147"/>
      <c r="C683" s="147">
        <v>0</v>
      </c>
      <c r="D683" s="147">
        <v>0</v>
      </c>
      <c r="E683" s="147">
        <v>0</v>
      </c>
      <c r="F683" s="160"/>
      <c r="G683" s="156" t="str">
        <f t="shared" si="20"/>
        <v/>
      </c>
    </row>
    <row r="684" spans="1:7" ht="15">
      <c r="A684" s="94" t="s">
        <v>610</v>
      </c>
      <c r="B684" s="147">
        <v>546</v>
      </c>
      <c r="C684" s="147">
        <v>616</v>
      </c>
      <c r="D684" s="147">
        <v>616</v>
      </c>
      <c r="E684" s="147">
        <v>717</v>
      </c>
      <c r="F684" s="160">
        <f t="shared" si="21"/>
        <v>1</v>
      </c>
      <c r="G684" s="156">
        <f t="shared" si="20"/>
        <v>-0.14086471408647142</v>
      </c>
    </row>
    <row r="685" spans="1:7" ht="15">
      <c r="A685" s="94" t="s">
        <v>152</v>
      </c>
      <c r="B685" s="147"/>
      <c r="C685" s="147">
        <v>127</v>
      </c>
      <c r="D685" s="147">
        <v>127</v>
      </c>
      <c r="E685" s="147">
        <v>106</v>
      </c>
      <c r="F685" s="160">
        <f t="shared" si="21"/>
        <v>1</v>
      </c>
      <c r="G685" s="156">
        <f t="shared" si="20"/>
        <v>0.19811320754716982</v>
      </c>
    </row>
    <row r="686" spans="1:7" ht="15">
      <c r="A686" s="94" t="s">
        <v>153</v>
      </c>
      <c r="B686" s="147"/>
      <c r="C686" s="147">
        <v>0</v>
      </c>
      <c r="D686" s="147">
        <v>0</v>
      </c>
      <c r="E686" s="147">
        <v>0</v>
      </c>
      <c r="F686" s="160"/>
      <c r="G686" s="156" t="str">
        <f t="shared" si="20"/>
        <v/>
      </c>
    </row>
    <row r="687" spans="1:7" ht="15">
      <c r="A687" s="94" t="s">
        <v>154</v>
      </c>
      <c r="B687" s="147"/>
      <c r="C687" s="147">
        <v>0</v>
      </c>
      <c r="D687" s="147">
        <v>0</v>
      </c>
      <c r="E687" s="147">
        <v>0</v>
      </c>
      <c r="F687" s="160"/>
      <c r="G687" s="156" t="str">
        <f t="shared" si="20"/>
        <v/>
      </c>
    </row>
    <row r="688" spans="1:7" ht="15">
      <c r="A688" s="94" t="s">
        <v>611</v>
      </c>
      <c r="B688" s="147">
        <v>15</v>
      </c>
      <c r="C688" s="147">
        <v>15</v>
      </c>
      <c r="D688" s="147">
        <v>15</v>
      </c>
      <c r="E688" s="147">
        <v>22</v>
      </c>
      <c r="F688" s="160">
        <f t="shared" si="21"/>
        <v>1</v>
      </c>
      <c r="G688" s="156">
        <f t="shared" si="20"/>
        <v>-0.31818181818181818</v>
      </c>
    </row>
    <row r="689" spans="1:7" ht="15">
      <c r="A689" s="94" t="s">
        <v>612</v>
      </c>
      <c r="B689" s="147">
        <v>38</v>
      </c>
      <c r="C689" s="147">
        <v>48</v>
      </c>
      <c r="D689" s="147">
        <v>48</v>
      </c>
      <c r="E689" s="147">
        <v>38</v>
      </c>
      <c r="F689" s="160">
        <f t="shared" si="21"/>
        <v>1</v>
      </c>
      <c r="G689" s="156">
        <f t="shared" si="20"/>
        <v>0.26315789473684209</v>
      </c>
    </row>
    <row r="690" spans="1:7" ht="15">
      <c r="A690" s="94" t="s">
        <v>613</v>
      </c>
      <c r="B690" s="147"/>
      <c r="C690" s="147">
        <v>0</v>
      </c>
      <c r="D690" s="147">
        <v>0</v>
      </c>
      <c r="E690" s="147">
        <v>0</v>
      </c>
      <c r="F690" s="160"/>
      <c r="G690" s="156" t="str">
        <f t="shared" si="20"/>
        <v/>
      </c>
    </row>
    <row r="691" spans="1:7" ht="15">
      <c r="A691" s="94" t="s">
        <v>614</v>
      </c>
      <c r="B691" s="147">
        <v>263</v>
      </c>
      <c r="C691" s="147">
        <v>130</v>
      </c>
      <c r="D691" s="147">
        <v>130</v>
      </c>
      <c r="E691" s="147">
        <v>217</v>
      </c>
      <c r="F691" s="160">
        <f t="shared" si="21"/>
        <v>1</v>
      </c>
      <c r="G691" s="156">
        <f t="shared" si="20"/>
        <v>-0.4009216589861751</v>
      </c>
    </row>
    <row r="692" spans="1:7" ht="15">
      <c r="A692" s="94" t="s">
        <v>615</v>
      </c>
      <c r="B692" s="147">
        <v>230</v>
      </c>
      <c r="C692" s="147">
        <v>296</v>
      </c>
      <c r="D692" s="147">
        <v>296</v>
      </c>
      <c r="E692" s="147">
        <v>334</v>
      </c>
      <c r="F692" s="160">
        <f t="shared" si="21"/>
        <v>1</v>
      </c>
      <c r="G692" s="156">
        <f t="shared" si="20"/>
        <v>-0.11377245508982035</v>
      </c>
    </row>
    <row r="693" spans="1:7" ht="15">
      <c r="A693" s="94" t="s">
        <v>616</v>
      </c>
      <c r="B693" s="147">
        <v>60</v>
      </c>
      <c r="C693" s="147">
        <v>210</v>
      </c>
      <c r="D693" s="147">
        <v>210</v>
      </c>
      <c r="E693" s="147">
        <v>479</v>
      </c>
      <c r="F693" s="160">
        <f t="shared" si="21"/>
        <v>1</v>
      </c>
      <c r="G693" s="156">
        <f t="shared" si="20"/>
        <v>-0.56158663883089766</v>
      </c>
    </row>
    <row r="694" spans="1:7" ht="15">
      <c r="A694" s="94" t="s">
        <v>617</v>
      </c>
      <c r="B694" s="147">
        <v>60</v>
      </c>
      <c r="C694" s="147">
        <v>144</v>
      </c>
      <c r="D694" s="147">
        <v>144</v>
      </c>
      <c r="E694" s="147">
        <v>300</v>
      </c>
      <c r="F694" s="160">
        <f t="shared" si="21"/>
        <v>1</v>
      </c>
      <c r="G694" s="156">
        <f t="shared" si="20"/>
        <v>-0.52</v>
      </c>
    </row>
    <row r="695" spans="1:7" ht="15">
      <c r="A695" s="94" t="s">
        <v>618</v>
      </c>
      <c r="B695" s="147"/>
      <c r="C695" s="147">
        <v>66</v>
      </c>
      <c r="D695" s="147">
        <v>66</v>
      </c>
      <c r="E695" s="147">
        <v>0</v>
      </c>
      <c r="F695" s="160">
        <f t="shared" si="21"/>
        <v>1</v>
      </c>
      <c r="G695" s="156" t="str">
        <f t="shared" si="20"/>
        <v/>
      </c>
    </row>
    <row r="696" spans="1:7" ht="15">
      <c r="A696" s="94" t="s">
        <v>619</v>
      </c>
      <c r="B696" s="147"/>
      <c r="C696" s="147">
        <v>0</v>
      </c>
      <c r="D696" s="147">
        <v>0</v>
      </c>
      <c r="E696" s="147">
        <v>175</v>
      </c>
      <c r="F696" s="160"/>
      <c r="G696" s="156">
        <f t="shared" si="20"/>
        <v>-1</v>
      </c>
    </row>
    <row r="697" spans="1:7" ht="15">
      <c r="A697" s="94" t="s">
        <v>620</v>
      </c>
      <c r="B697" s="147"/>
      <c r="C697" s="147">
        <v>0</v>
      </c>
      <c r="D697" s="147">
        <v>0</v>
      </c>
      <c r="E697" s="147">
        <v>4</v>
      </c>
      <c r="F697" s="160"/>
      <c r="G697" s="156">
        <f t="shared" si="20"/>
        <v>-1</v>
      </c>
    </row>
    <row r="698" spans="1:7" ht="15">
      <c r="A698" s="94" t="s">
        <v>621</v>
      </c>
      <c r="B698" s="147">
        <v>6</v>
      </c>
      <c r="C698" s="147">
        <v>12</v>
      </c>
      <c r="D698" s="147">
        <v>12</v>
      </c>
      <c r="E698" s="147">
        <v>11</v>
      </c>
      <c r="F698" s="160">
        <f t="shared" si="21"/>
        <v>1</v>
      </c>
      <c r="G698" s="156">
        <f t="shared" si="20"/>
        <v>9.0909090909090912E-2</v>
      </c>
    </row>
    <row r="699" spans="1:7" ht="15">
      <c r="A699" s="94" t="s">
        <v>152</v>
      </c>
      <c r="B699" s="147"/>
      <c r="C699" s="147">
        <v>0</v>
      </c>
      <c r="D699" s="147">
        <v>0</v>
      </c>
      <c r="E699" s="147">
        <v>0</v>
      </c>
      <c r="F699" s="160"/>
      <c r="G699" s="156" t="str">
        <f t="shared" si="20"/>
        <v/>
      </c>
    </row>
    <row r="700" spans="1:7" ht="15">
      <c r="A700" s="94" t="s">
        <v>153</v>
      </c>
      <c r="B700" s="147"/>
      <c r="C700" s="147">
        <v>0</v>
      </c>
      <c r="D700" s="147">
        <v>0</v>
      </c>
      <c r="E700" s="147">
        <v>6</v>
      </c>
      <c r="F700" s="160"/>
      <c r="G700" s="156">
        <f t="shared" si="20"/>
        <v>-1</v>
      </c>
    </row>
    <row r="701" spans="1:7" ht="15">
      <c r="A701" s="94" t="s">
        <v>154</v>
      </c>
      <c r="B701" s="147"/>
      <c r="C701" s="147">
        <v>0</v>
      </c>
      <c r="D701" s="147">
        <v>0</v>
      </c>
      <c r="E701" s="147">
        <v>0</v>
      </c>
      <c r="F701" s="160"/>
      <c r="G701" s="156" t="str">
        <f t="shared" si="20"/>
        <v/>
      </c>
    </row>
    <row r="702" spans="1:7" ht="15">
      <c r="A702" s="94" t="s">
        <v>622</v>
      </c>
      <c r="B702" s="147">
        <v>6</v>
      </c>
      <c r="C702" s="147">
        <v>12</v>
      </c>
      <c r="D702" s="147">
        <v>12</v>
      </c>
      <c r="E702" s="147">
        <v>5</v>
      </c>
      <c r="F702" s="160">
        <f t="shared" si="21"/>
        <v>1</v>
      </c>
      <c r="G702" s="156">
        <f t="shared" si="20"/>
        <v>1.4</v>
      </c>
    </row>
    <row r="703" spans="1:7" ht="15">
      <c r="A703" s="94" t="s">
        <v>623</v>
      </c>
      <c r="B703" s="147">
        <v>5300</v>
      </c>
      <c r="C703" s="147">
        <v>5300</v>
      </c>
      <c r="D703" s="147">
        <v>5300</v>
      </c>
      <c r="E703" s="147">
        <v>7195</v>
      </c>
      <c r="F703" s="160">
        <f t="shared" si="21"/>
        <v>1</v>
      </c>
      <c r="G703" s="156">
        <f t="shared" si="20"/>
        <v>-0.26337734537873525</v>
      </c>
    </row>
    <row r="704" spans="1:7" ht="15">
      <c r="A704" s="94" t="s">
        <v>624</v>
      </c>
      <c r="B704" s="147">
        <v>1300</v>
      </c>
      <c r="C704" s="147">
        <v>1300</v>
      </c>
      <c r="D704" s="147">
        <v>1300</v>
      </c>
      <c r="E704" s="147">
        <v>1945</v>
      </c>
      <c r="F704" s="160">
        <f t="shared" si="21"/>
        <v>1</v>
      </c>
      <c r="G704" s="156">
        <f t="shared" si="20"/>
        <v>-0.33161953727506427</v>
      </c>
    </row>
    <row r="705" spans="1:7" ht="15">
      <c r="A705" s="94" t="s">
        <v>625</v>
      </c>
      <c r="B705" s="147">
        <v>4000</v>
      </c>
      <c r="C705" s="147">
        <v>4000</v>
      </c>
      <c r="D705" s="147">
        <v>4000</v>
      </c>
      <c r="E705" s="147">
        <v>5250</v>
      </c>
      <c r="F705" s="160">
        <f t="shared" si="21"/>
        <v>1</v>
      </c>
      <c r="G705" s="156">
        <f t="shared" si="20"/>
        <v>-0.23809523809523808</v>
      </c>
    </row>
    <row r="706" spans="1:7" ht="15">
      <c r="A706" s="94" t="s">
        <v>626</v>
      </c>
      <c r="B706" s="147">
        <v>252</v>
      </c>
      <c r="C706" s="147">
        <v>554</v>
      </c>
      <c r="D706" s="147">
        <v>554</v>
      </c>
      <c r="E706" s="147">
        <v>332</v>
      </c>
      <c r="F706" s="160">
        <f t="shared" si="21"/>
        <v>1</v>
      </c>
      <c r="G706" s="156">
        <f t="shared" si="20"/>
        <v>0.66867469879518071</v>
      </c>
    </row>
    <row r="707" spans="1:7" ht="15">
      <c r="A707" s="94" t="s">
        <v>627</v>
      </c>
      <c r="B707" s="147">
        <v>202</v>
      </c>
      <c r="C707" s="147">
        <v>470</v>
      </c>
      <c r="D707" s="147">
        <v>470</v>
      </c>
      <c r="E707" s="147">
        <v>243</v>
      </c>
      <c r="F707" s="160">
        <f t="shared" si="21"/>
        <v>1</v>
      </c>
      <c r="G707" s="156">
        <f t="shared" si="20"/>
        <v>0.93415637860082301</v>
      </c>
    </row>
    <row r="708" spans="1:7" ht="15">
      <c r="A708" s="94" t="s">
        <v>628</v>
      </c>
      <c r="B708" s="147">
        <v>50</v>
      </c>
      <c r="C708" s="147">
        <v>84</v>
      </c>
      <c r="D708" s="147">
        <v>84</v>
      </c>
      <c r="E708" s="147">
        <v>89</v>
      </c>
      <c r="F708" s="160">
        <f t="shared" si="21"/>
        <v>1</v>
      </c>
      <c r="G708" s="156">
        <f t="shared" si="20"/>
        <v>-5.6179775280898875E-2</v>
      </c>
    </row>
    <row r="709" spans="1:7" ht="15">
      <c r="A709" s="94" t="s">
        <v>629</v>
      </c>
      <c r="B709" s="147">
        <v>3583</v>
      </c>
      <c r="C709" s="147">
        <v>3623</v>
      </c>
      <c r="D709" s="147">
        <v>3623</v>
      </c>
      <c r="E709" s="147">
        <v>2724</v>
      </c>
      <c r="F709" s="160">
        <f t="shared" si="21"/>
        <v>1</v>
      </c>
      <c r="G709" s="156">
        <f t="shared" si="20"/>
        <v>0.33002936857562409</v>
      </c>
    </row>
    <row r="710" spans="1:7" ht="15">
      <c r="A710" s="94" t="s">
        <v>630</v>
      </c>
      <c r="B710" s="147">
        <v>30</v>
      </c>
      <c r="C710" s="147">
        <v>70</v>
      </c>
      <c r="D710" s="147">
        <v>70</v>
      </c>
      <c r="E710" s="147">
        <v>0</v>
      </c>
      <c r="F710" s="160">
        <f t="shared" si="21"/>
        <v>1</v>
      </c>
      <c r="G710" s="156" t="str">
        <f t="shared" ref="G710:G773" si="22">IF(E710=0,"",(D710-E710)/E710*100%)</f>
        <v/>
      </c>
    </row>
    <row r="711" spans="1:7" ht="15">
      <c r="A711" s="94" t="s">
        <v>631</v>
      </c>
      <c r="B711" s="147">
        <v>3553</v>
      </c>
      <c r="C711" s="147">
        <v>3553</v>
      </c>
      <c r="D711" s="147">
        <v>3553</v>
      </c>
      <c r="E711" s="147">
        <v>2724</v>
      </c>
      <c r="F711" s="160">
        <f t="shared" si="21"/>
        <v>1</v>
      </c>
      <c r="G711" s="156">
        <f t="shared" si="22"/>
        <v>0.30433186490455211</v>
      </c>
    </row>
    <row r="712" spans="1:7" ht="15">
      <c r="A712" s="94" t="s">
        <v>632</v>
      </c>
      <c r="B712" s="147">
        <v>0</v>
      </c>
      <c r="C712" s="147">
        <v>0</v>
      </c>
      <c r="D712" s="147">
        <v>0</v>
      </c>
      <c r="E712" s="147">
        <v>0</v>
      </c>
      <c r="F712" s="160"/>
      <c r="G712" s="156" t="str">
        <f t="shared" si="22"/>
        <v/>
      </c>
    </row>
    <row r="713" spans="1:7" ht="15">
      <c r="A713" s="94" t="s">
        <v>633</v>
      </c>
      <c r="B713" s="147"/>
      <c r="C713" s="147">
        <v>0</v>
      </c>
      <c r="D713" s="147">
        <v>0</v>
      </c>
      <c r="E713" s="147">
        <v>0</v>
      </c>
      <c r="F713" s="160"/>
      <c r="G713" s="156" t="str">
        <f t="shared" si="22"/>
        <v/>
      </c>
    </row>
    <row r="714" spans="1:7" ht="15">
      <c r="A714" s="94" t="s">
        <v>634</v>
      </c>
      <c r="B714" s="147"/>
      <c r="C714" s="147">
        <v>0</v>
      </c>
      <c r="D714" s="147">
        <v>0</v>
      </c>
      <c r="E714" s="147">
        <v>0</v>
      </c>
      <c r="F714" s="160"/>
      <c r="G714" s="156" t="str">
        <f t="shared" si="22"/>
        <v/>
      </c>
    </row>
    <row r="715" spans="1:7" ht="15">
      <c r="A715" s="94" t="s">
        <v>635</v>
      </c>
      <c r="B715" s="147">
        <v>423</v>
      </c>
      <c r="C715" s="147">
        <v>62</v>
      </c>
      <c r="D715" s="147">
        <v>62</v>
      </c>
      <c r="E715" s="147">
        <v>62</v>
      </c>
      <c r="F715" s="160">
        <f t="shared" ref="F715:F773" si="23">D715/C715</f>
        <v>1</v>
      </c>
      <c r="G715" s="156">
        <f t="shared" si="22"/>
        <v>0</v>
      </c>
    </row>
    <row r="716" spans="1:7" ht="15">
      <c r="A716" s="94" t="s">
        <v>636</v>
      </c>
      <c r="B716" s="147"/>
      <c r="C716" s="147">
        <v>0</v>
      </c>
      <c r="D716" s="147">
        <v>0</v>
      </c>
      <c r="E716" s="147">
        <v>0</v>
      </c>
      <c r="F716" s="160"/>
      <c r="G716" s="156" t="str">
        <f t="shared" si="22"/>
        <v/>
      </c>
    </row>
    <row r="717" spans="1:7" ht="15">
      <c r="A717" s="94" t="s">
        <v>637</v>
      </c>
      <c r="B717" s="147">
        <v>423</v>
      </c>
      <c r="C717" s="147">
        <v>62</v>
      </c>
      <c r="D717" s="147">
        <v>62</v>
      </c>
      <c r="E717" s="147">
        <v>62</v>
      </c>
      <c r="F717" s="160">
        <f t="shared" si="23"/>
        <v>1</v>
      </c>
      <c r="G717" s="156">
        <f t="shared" si="22"/>
        <v>0</v>
      </c>
    </row>
    <row r="718" spans="1:7" ht="15">
      <c r="A718" s="94" t="s">
        <v>638</v>
      </c>
      <c r="B718" s="147">
        <v>22866</v>
      </c>
      <c r="C718" s="147">
        <v>24495</v>
      </c>
      <c r="D718" s="147">
        <v>24495</v>
      </c>
      <c r="E718" s="147">
        <v>21273</v>
      </c>
      <c r="F718" s="160">
        <f t="shared" si="23"/>
        <v>1</v>
      </c>
      <c r="G718" s="156">
        <f t="shared" si="22"/>
        <v>0.15145959667183753</v>
      </c>
    </row>
    <row r="719" spans="1:7" ht="15">
      <c r="A719" s="94" t="s">
        <v>639</v>
      </c>
      <c r="B719" s="147">
        <v>12080</v>
      </c>
      <c r="C719" s="147">
        <v>9811</v>
      </c>
      <c r="D719" s="147">
        <v>9811</v>
      </c>
      <c r="E719" s="147">
        <v>12071</v>
      </c>
      <c r="F719" s="160">
        <f t="shared" si="23"/>
        <v>1</v>
      </c>
      <c r="G719" s="156">
        <f t="shared" si="22"/>
        <v>-0.18722558197332451</v>
      </c>
    </row>
    <row r="720" spans="1:7" ht="15">
      <c r="A720" s="94" t="s">
        <v>640</v>
      </c>
      <c r="B720" s="147">
        <v>10786</v>
      </c>
      <c r="C720" s="147">
        <v>14684</v>
      </c>
      <c r="D720" s="147">
        <v>14684</v>
      </c>
      <c r="E720" s="147">
        <v>9036</v>
      </c>
      <c r="F720" s="160">
        <f t="shared" si="23"/>
        <v>1</v>
      </c>
      <c r="G720" s="156">
        <f t="shared" si="22"/>
        <v>0.62505533421868087</v>
      </c>
    </row>
    <row r="721" spans="1:7" ht="15">
      <c r="A721" s="94" t="s">
        <v>641</v>
      </c>
      <c r="B721" s="147"/>
      <c r="C721" s="147">
        <v>0</v>
      </c>
      <c r="D721" s="147">
        <v>0</v>
      </c>
      <c r="E721" s="147">
        <v>166</v>
      </c>
      <c r="F721" s="160"/>
      <c r="G721" s="156">
        <f t="shared" si="22"/>
        <v>-1</v>
      </c>
    </row>
    <row r="722" spans="1:7" ht="15">
      <c r="A722" s="94" t="s">
        <v>642</v>
      </c>
      <c r="B722" s="147">
        <v>166</v>
      </c>
      <c r="C722" s="147">
        <v>180</v>
      </c>
      <c r="D722" s="147">
        <v>180</v>
      </c>
      <c r="E722" s="147">
        <v>0</v>
      </c>
      <c r="F722" s="160">
        <f t="shared" si="23"/>
        <v>1</v>
      </c>
      <c r="G722" s="156" t="str">
        <f t="shared" si="22"/>
        <v/>
      </c>
    </row>
    <row r="723" spans="1:7" ht="15">
      <c r="A723" s="94" t="s">
        <v>643</v>
      </c>
      <c r="B723" s="147"/>
      <c r="C723" s="147">
        <v>0</v>
      </c>
      <c r="D723" s="147">
        <v>0</v>
      </c>
      <c r="E723" s="147">
        <v>0</v>
      </c>
      <c r="F723" s="160"/>
      <c r="G723" s="156" t="str">
        <f t="shared" si="22"/>
        <v/>
      </c>
    </row>
    <row r="724" spans="1:7" ht="15">
      <c r="A724" s="94" t="s">
        <v>644</v>
      </c>
      <c r="B724" s="147"/>
      <c r="C724" s="147">
        <v>180</v>
      </c>
      <c r="D724" s="147">
        <v>180</v>
      </c>
      <c r="E724" s="147">
        <v>0</v>
      </c>
      <c r="F724" s="160">
        <f t="shared" si="23"/>
        <v>1</v>
      </c>
      <c r="G724" s="156" t="str">
        <f t="shared" si="22"/>
        <v/>
      </c>
    </row>
    <row r="725" spans="1:7" ht="15">
      <c r="A725" s="94" t="s">
        <v>645</v>
      </c>
      <c r="B725" s="147"/>
      <c r="C725" s="147">
        <v>0</v>
      </c>
      <c r="D725" s="147">
        <v>0</v>
      </c>
      <c r="E725" s="147">
        <v>0</v>
      </c>
      <c r="F725" s="160"/>
      <c r="G725" s="156" t="str">
        <f t="shared" si="22"/>
        <v/>
      </c>
    </row>
    <row r="726" spans="1:7" ht="15">
      <c r="A726" s="94" t="s">
        <v>646</v>
      </c>
      <c r="B726" s="147">
        <v>166</v>
      </c>
      <c r="C726" s="147">
        <v>0</v>
      </c>
      <c r="D726" s="147">
        <v>0</v>
      </c>
      <c r="E726" s="147">
        <v>0</v>
      </c>
      <c r="F726" s="160"/>
      <c r="G726" s="156" t="str">
        <f t="shared" si="22"/>
        <v/>
      </c>
    </row>
    <row r="727" spans="1:7" ht="15">
      <c r="A727" s="94" t="s">
        <v>647</v>
      </c>
      <c r="B727" s="147">
        <v>74</v>
      </c>
      <c r="C727" s="147">
        <v>98</v>
      </c>
      <c r="D727" s="147">
        <v>98</v>
      </c>
      <c r="E727" s="147">
        <v>31</v>
      </c>
      <c r="F727" s="160">
        <f t="shared" si="23"/>
        <v>1</v>
      </c>
      <c r="G727" s="156">
        <f t="shared" si="22"/>
        <v>2.161290322580645</v>
      </c>
    </row>
    <row r="728" spans="1:7" ht="15">
      <c r="A728" s="94" t="s">
        <v>648</v>
      </c>
      <c r="B728" s="147">
        <v>74</v>
      </c>
      <c r="C728" s="147">
        <v>98</v>
      </c>
      <c r="D728" s="147">
        <v>98</v>
      </c>
      <c r="E728" s="147">
        <v>31</v>
      </c>
      <c r="F728" s="160">
        <f t="shared" si="23"/>
        <v>1</v>
      </c>
      <c r="G728" s="156">
        <f t="shared" si="22"/>
        <v>2.161290322580645</v>
      </c>
    </row>
    <row r="729" spans="1:7" ht="15">
      <c r="A729" s="94" t="s">
        <v>1354</v>
      </c>
      <c r="B729" s="147">
        <v>46035</v>
      </c>
      <c r="C729" s="147">
        <v>53700</v>
      </c>
      <c r="D729" s="147">
        <v>53700</v>
      </c>
      <c r="E729" s="147">
        <v>52333</v>
      </c>
      <c r="F729" s="160">
        <f t="shared" si="23"/>
        <v>1</v>
      </c>
      <c r="G729" s="156">
        <f t="shared" si="22"/>
        <v>2.6121185485257867E-2</v>
      </c>
    </row>
    <row r="730" spans="1:7" ht="15">
      <c r="A730" s="94" t="s">
        <v>649</v>
      </c>
      <c r="B730" s="147">
        <v>933</v>
      </c>
      <c r="C730" s="147">
        <v>1327</v>
      </c>
      <c r="D730" s="147">
        <v>1327</v>
      </c>
      <c r="E730" s="147">
        <v>1666</v>
      </c>
      <c r="F730" s="160">
        <f t="shared" si="23"/>
        <v>1</v>
      </c>
      <c r="G730" s="156">
        <f t="shared" si="22"/>
        <v>-0.2034813925570228</v>
      </c>
    </row>
    <row r="731" spans="1:7" ht="15">
      <c r="A731" s="94" t="s">
        <v>152</v>
      </c>
      <c r="B731" s="147">
        <v>638</v>
      </c>
      <c r="C731" s="147">
        <v>895</v>
      </c>
      <c r="D731" s="147">
        <v>895</v>
      </c>
      <c r="E731" s="147">
        <v>1400</v>
      </c>
      <c r="F731" s="160">
        <f t="shared" si="23"/>
        <v>1</v>
      </c>
      <c r="G731" s="156">
        <f t="shared" si="22"/>
        <v>-0.36071428571428571</v>
      </c>
    </row>
    <row r="732" spans="1:7" ht="15">
      <c r="A732" s="94" t="s">
        <v>153</v>
      </c>
      <c r="B732" s="147">
        <v>150</v>
      </c>
      <c r="C732" s="147">
        <v>274</v>
      </c>
      <c r="D732" s="147">
        <v>274</v>
      </c>
      <c r="E732" s="147">
        <v>151</v>
      </c>
      <c r="F732" s="160">
        <f t="shared" si="23"/>
        <v>1</v>
      </c>
      <c r="G732" s="156">
        <f t="shared" si="22"/>
        <v>0.81456953642384111</v>
      </c>
    </row>
    <row r="733" spans="1:7" ht="15">
      <c r="A733" s="94" t="s">
        <v>154</v>
      </c>
      <c r="B733" s="147"/>
      <c r="C733" s="147">
        <v>0</v>
      </c>
      <c r="D733" s="147">
        <v>0</v>
      </c>
      <c r="E733" s="147">
        <v>0</v>
      </c>
      <c r="F733" s="160"/>
      <c r="G733" s="156" t="str">
        <f t="shared" si="22"/>
        <v/>
      </c>
    </row>
    <row r="734" spans="1:7" ht="15">
      <c r="A734" s="94" t="s">
        <v>650</v>
      </c>
      <c r="B734" s="147">
        <v>145</v>
      </c>
      <c r="C734" s="147">
        <v>158</v>
      </c>
      <c r="D734" s="147">
        <v>158</v>
      </c>
      <c r="E734" s="147">
        <v>115</v>
      </c>
      <c r="F734" s="160">
        <f t="shared" si="23"/>
        <v>1</v>
      </c>
      <c r="G734" s="156">
        <f t="shared" si="22"/>
        <v>0.37391304347826088</v>
      </c>
    </row>
    <row r="735" spans="1:7" ht="15">
      <c r="A735" s="94" t="s">
        <v>651</v>
      </c>
      <c r="B735" s="147">
        <v>182</v>
      </c>
      <c r="C735" s="147">
        <v>602</v>
      </c>
      <c r="D735" s="147">
        <v>602</v>
      </c>
      <c r="E735" s="147">
        <v>484</v>
      </c>
      <c r="F735" s="160">
        <f t="shared" si="23"/>
        <v>1</v>
      </c>
      <c r="G735" s="156">
        <f t="shared" si="22"/>
        <v>0.24380165289256198</v>
      </c>
    </row>
    <row r="736" spans="1:7" ht="15">
      <c r="A736" s="94" t="s">
        <v>652</v>
      </c>
      <c r="B736" s="147"/>
      <c r="C736" s="147">
        <v>0</v>
      </c>
      <c r="D736" s="147">
        <v>0</v>
      </c>
      <c r="E736" s="147">
        <v>0</v>
      </c>
      <c r="F736" s="160"/>
      <c r="G736" s="156" t="str">
        <f t="shared" si="22"/>
        <v/>
      </c>
    </row>
    <row r="737" spans="1:7" ht="15">
      <c r="A737" s="94" t="s">
        <v>653</v>
      </c>
      <c r="B737" s="147">
        <v>10</v>
      </c>
      <c r="C737" s="147">
        <v>182</v>
      </c>
      <c r="D737" s="147">
        <v>182</v>
      </c>
      <c r="E737" s="147">
        <v>10</v>
      </c>
      <c r="F737" s="160">
        <f t="shared" si="23"/>
        <v>1</v>
      </c>
      <c r="G737" s="156">
        <f t="shared" si="22"/>
        <v>17.2</v>
      </c>
    </row>
    <row r="738" spans="1:7" ht="15">
      <c r="A738" s="94" t="s">
        <v>654</v>
      </c>
      <c r="B738" s="147"/>
      <c r="C738" s="147">
        <v>0</v>
      </c>
      <c r="D738" s="147">
        <v>0</v>
      </c>
      <c r="E738" s="147">
        <v>0</v>
      </c>
      <c r="F738" s="160"/>
      <c r="G738" s="156" t="str">
        <f t="shared" si="22"/>
        <v/>
      </c>
    </row>
    <row r="739" spans="1:7" ht="15">
      <c r="A739" s="94" t="s">
        <v>655</v>
      </c>
      <c r="B739" s="147"/>
      <c r="C739" s="147">
        <v>0</v>
      </c>
      <c r="D739" s="147">
        <v>0</v>
      </c>
      <c r="E739" s="147">
        <v>0</v>
      </c>
      <c r="F739" s="160"/>
      <c r="G739" s="156" t="str">
        <f t="shared" si="22"/>
        <v/>
      </c>
    </row>
    <row r="740" spans="1:7" ht="15">
      <c r="A740" s="94" t="s">
        <v>656</v>
      </c>
      <c r="B740" s="147"/>
      <c r="C740" s="147">
        <v>0</v>
      </c>
      <c r="D740" s="147">
        <v>0</v>
      </c>
      <c r="E740" s="147">
        <v>0</v>
      </c>
      <c r="F740" s="160"/>
      <c r="G740" s="156" t="str">
        <f t="shared" si="22"/>
        <v/>
      </c>
    </row>
    <row r="741" spans="1:7" ht="15">
      <c r="A741" s="94" t="s">
        <v>657</v>
      </c>
      <c r="B741" s="147"/>
      <c r="C741" s="147">
        <v>0</v>
      </c>
      <c r="D741" s="147">
        <v>0</v>
      </c>
      <c r="E741" s="147">
        <v>0</v>
      </c>
      <c r="F741" s="160"/>
      <c r="G741" s="156" t="str">
        <f t="shared" si="22"/>
        <v/>
      </c>
    </row>
    <row r="742" spans="1:7" ht="15">
      <c r="A742" s="94" t="s">
        <v>658</v>
      </c>
      <c r="B742" s="147"/>
      <c r="C742" s="147">
        <v>0</v>
      </c>
      <c r="D742" s="147">
        <v>0</v>
      </c>
      <c r="E742" s="147">
        <v>0</v>
      </c>
      <c r="F742" s="160"/>
      <c r="G742" s="156" t="str">
        <f t="shared" si="22"/>
        <v/>
      </c>
    </row>
    <row r="743" spans="1:7" ht="15">
      <c r="A743" s="94" t="s">
        <v>659</v>
      </c>
      <c r="B743" s="147"/>
      <c r="C743" s="147">
        <v>0</v>
      </c>
      <c r="D743" s="147">
        <v>0</v>
      </c>
      <c r="E743" s="147">
        <v>0</v>
      </c>
      <c r="F743" s="160"/>
      <c r="G743" s="156" t="str">
        <f t="shared" si="22"/>
        <v/>
      </c>
    </row>
    <row r="744" spans="1:7" ht="15">
      <c r="A744" s="94" t="s">
        <v>660</v>
      </c>
      <c r="B744" s="147"/>
      <c r="C744" s="147">
        <v>0</v>
      </c>
      <c r="D744" s="147">
        <v>0</v>
      </c>
      <c r="E744" s="147">
        <v>0</v>
      </c>
      <c r="F744" s="160"/>
      <c r="G744" s="156" t="str">
        <f t="shared" si="22"/>
        <v/>
      </c>
    </row>
    <row r="745" spans="1:7" ht="15">
      <c r="A745" s="94" t="s">
        <v>661</v>
      </c>
      <c r="B745" s="147"/>
      <c r="C745" s="147">
        <v>0</v>
      </c>
      <c r="D745" s="147">
        <v>0</v>
      </c>
      <c r="E745" s="147">
        <v>0</v>
      </c>
      <c r="F745" s="160"/>
      <c r="G745" s="156" t="str">
        <f t="shared" si="22"/>
        <v/>
      </c>
    </row>
    <row r="746" spans="1:7" ht="15">
      <c r="A746" s="94" t="s">
        <v>662</v>
      </c>
      <c r="B746" s="147"/>
      <c r="C746" s="147">
        <v>0</v>
      </c>
      <c r="D746" s="147">
        <v>0</v>
      </c>
      <c r="E746" s="147">
        <v>0</v>
      </c>
      <c r="F746" s="160"/>
      <c r="G746" s="156" t="str">
        <f t="shared" si="22"/>
        <v/>
      </c>
    </row>
    <row r="747" spans="1:7" ht="15">
      <c r="A747" s="94" t="s">
        <v>663</v>
      </c>
      <c r="B747" s="147">
        <v>172</v>
      </c>
      <c r="C747" s="147">
        <v>420</v>
      </c>
      <c r="D747" s="147">
        <v>420</v>
      </c>
      <c r="E747" s="147">
        <v>474</v>
      </c>
      <c r="F747" s="160">
        <f t="shared" si="23"/>
        <v>1</v>
      </c>
      <c r="G747" s="156">
        <f t="shared" si="22"/>
        <v>-0.11392405063291139</v>
      </c>
    </row>
    <row r="748" spans="1:7" ht="15">
      <c r="A748" s="94" t="s">
        <v>664</v>
      </c>
      <c r="B748" s="147">
        <v>1199</v>
      </c>
      <c r="C748" s="147">
        <v>4267</v>
      </c>
      <c r="D748" s="147">
        <v>4267</v>
      </c>
      <c r="E748" s="147">
        <v>2835</v>
      </c>
      <c r="F748" s="160">
        <f t="shared" si="23"/>
        <v>1</v>
      </c>
      <c r="G748" s="156">
        <f t="shared" si="22"/>
        <v>0.50511463844797178</v>
      </c>
    </row>
    <row r="749" spans="1:7" ht="15">
      <c r="A749" s="94" t="s">
        <v>665</v>
      </c>
      <c r="B749" s="147"/>
      <c r="C749" s="147">
        <v>0</v>
      </c>
      <c r="D749" s="147">
        <v>0</v>
      </c>
      <c r="E749" s="147">
        <v>0</v>
      </c>
      <c r="F749" s="160"/>
      <c r="G749" s="156" t="str">
        <f t="shared" si="22"/>
        <v/>
      </c>
    </row>
    <row r="750" spans="1:7" ht="15">
      <c r="A750" s="94" t="s">
        <v>666</v>
      </c>
      <c r="B750" s="147">
        <v>368</v>
      </c>
      <c r="C750" s="147">
        <v>0</v>
      </c>
      <c r="D750" s="147">
        <v>0</v>
      </c>
      <c r="E750" s="147">
        <v>1700</v>
      </c>
      <c r="F750" s="160"/>
      <c r="G750" s="156">
        <f t="shared" si="22"/>
        <v>-1</v>
      </c>
    </row>
    <row r="751" spans="1:7" ht="15">
      <c r="A751" s="94" t="s">
        <v>667</v>
      </c>
      <c r="B751" s="147">
        <v>831</v>
      </c>
      <c r="C751" s="147">
        <v>4267</v>
      </c>
      <c r="D751" s="147">
        <v>4267</v>
      </c>
      <c r="E751" s="147">
        <v>1135</v>
      </c>
      <c r="F751" s="160">
        <f t="shared" si="23"/>
        <v>1</v>
      </c>
      <c r="G751" s="156">
        <f t="shared" si="22"/>
        <v>2.7594713656387664</v>
      </c>
    </row>
    <row r="752" spans="1:7" ht="15">
      <c r="A752" s="94" t="s">
        <v>668</v>
      </c>
      <c r="B752" s="147">
        <v>5373</v>
      </c>
      <c r="C752" s="147">
        <v>8954</v>
      </c>
      <c r="D752" s="147">
        <v>8954</v>
      </c>
      <c r="E752" s="147">
        <v>7755</v>
      </c>
      <c r="F752" s="160">
        <f t="shared" si="23"/>
        <v>1</v>
      </c>
      <c r="G752" s="156">
        <f t="shared" si="22"/>
        <v>0.15460992907801419</v>
      </c>
    </row>
    <row r="753" spans="1:7" ht="15">
      <c r="A753" s="94" t="s">
        <v>669</v>
      </c>
      <c r="B753" s="147">
        <v>1276</v>
      </c>
      <c r="C753" s="147">
        <v>1835</v>
      </c>
      <c r="D753" s="147">
        <v>1835</v>
      </c>
      <c r="E753" s="147">
        <v>1459</v>
      </c>
      <c r="F753" s="160">
        <f t="shared" si="23"/>
        <v>1</v>
      </c>
      <c r="G753" s="156">
        <f t="shared" si="22"/>
        <v>0.25771076079506511</v>
      </c>
    </row>
    <row r="754" spans="1:7" ht="15">
      <c r="A754" s="94" t="s">
        <v>670</v>
      </c>
      <c r="B754" s="147">
        <v>162</v>
      </c>
      <c r="C754" s="147">
        <v>381</v>
      </c>
      <c r="D754" s="147">
        <v>381</v>
      </c>
      <c r="E754" s="147">
        <v>152</v>
      </c>
      <c r="F754" s="160">
        <f t="shared" si="23"/>
        <v>1</v>
      </c>
      <c r="G754" s="156">
        <f t="shared" si="22"/>
        <v>1.506578947368421</v>
      </c>
    </row>
    <row r="755" spans="1:7" ht="15">
      <c r="A755" s="94" t="s">
        <v>671</v>
      </c>
      <c r="B755" s="147">
        <v>1340</v>
      </c>
      <c r="C755" s="147">
        <v>2159</v>
      </c>
      <c r="D755" s="147">
        <v>2159</v>
      </c>
      <c r="E755" s="147">
        <v>1886</v>
      </c>
      <c r="F755" s="160">
        <f t="shared" si="23"/>
        <v>1</v>
      </c>
      <c r="G755" s="156">
        <f t="shared" si="22"/>
        <v>0.14475079533404028</v>
      </c>
    </row>
    <row r="756" spans="1:7" ht="15">
      <c r="A756" s="94" t="s">
        <v>672</v>
      </c>
      <c r="B756" s="147"/>
      <c r="C756" s="147">
        <v>0</v>
      </c>
      <c r="D756" s="147">
        <v>0</v>
      </c>
      <c r="E756" s="147">
        <v>0</v>
      </c>
      <c r="F756" s="160"/>
      <c r="G756" s="156" t="str">
        <f t="shared" si="22"/>
        <v/>
      </c>
    </row>
    <row r="757" spans="1:7" ht="15">
      <c r="A757" s="94" t="s">
        <v>673</v>
      </c>
      <c r="B757" s="147"/>
      <c r="C757" s="147">
        <v>0</v>
      </c>
      <c r="D757" s="147">
        <v>0</v>
      </c>
      <c r="E757" s="147">
        <v>0</v>
      </c>
      <c r="F757" s="160"/>
      <c r="G757" s="156" t="str">
        <f t="shared" si="22"/>
        <v/>
      </c>
    </row>
    <row r="758" spans="1:7" ht="15">
      <c r="A758" s="94" t="s">
        <v>674</v>
      </c>
      <c r="B758" s="147"/>
      <c r="C758" s="147">
        <v>0</v>
      </c>
      <c r="D758" s="147">
        <v>0</v>
      </c>
      <c r="E758" s="147">
        <v>0</v>
      </c>
      <c r="F758" s="160"/>
      <c r="G758" s="156" t="str">
        <f t="shared" si="22"/>
        <v/>
      </c>
    </row>
    <row r="759" spans="1:7" ht="15">
      <c r="A759" s="94" t="s">
        <v>675</v>
      </c>
      <c r="B759" s="147"/>
      <c r="C759" s="147">
        <v>0</v>
      </c>
      <c r="D759" s="147">
        <v>0</v>
      </c>
      <c r="E759" s="147">
        <v>0</v>
      </c>
      <c r="F759" s="160"/>
      <c r="G759" s="156" t="str">
        <f t="shared" si="22"/>
        <v/>
      </c>
    </row>
    <row r="760" spans="1:7" ht="15">
      <c r="A760" s="94" t="s">
        <v>676</v>
      </c>
      <c r="B760" s="147">
        <v>1955</v>
      </c>
      <c r="C760" s="147">
        <v>3413</v>
      </c>
      <c r="D760" s="147">
        <v>3413</v>
      </c>
      <c r="E760" s="147">
        <v>3101</v>
      </c>
      <c r="F760" s="160">
        <f t="shared" si="23"/>
        <v>1</v>
      </c>
      <c r="G760" s="156">
        <f t="shared" si="22"/>
        <v>0.10061270557884554</v>
      </c>
    </row>
    <row r="761" spans="1:7" ht="15">
      <c r="A761" s="94" t="s">
        <v>677</v>
      </c>
      <c r="B761" s="147">
        <v>610</v>
      </c>
      <c r="C761" s="147">
        <v>1136</v>
      </c>
      <c r="D761" s="147">
        <v>1136</v>
      </c>
      <c r="E761" s="147">
        <v>1157</v>
      </c>
      <c r="F761" s="160">
        <f t="shared" si="23"/>
        <v>1</v>
      </c>
      <c r="G761" s="156">
        <f t="shared" si="22"/>
        <v>-1.8150388936905792E-2</v>
      </c>
    </row>
    <row r="762" spans="1:7" ht="15">
      <c r="A762" s="94" t="s">
        <v>678</v>
      </c>
      <c r="B762" s="147"/>
      <c r="C762" s="147">
        <v>0</v>
      </c>
      <c r="D762" s="147">
        <v>0</v>
      </c>
      <c r="E762" s="147">
        <v>0</v>
      </c>
      <c r="F762" s="160"/>
      <c r="G762" s="156" t="str">
        <f t="shared" si="22"/>
        <v/>
      </c>
    </row>
    <row r="763" spans="1:7" ht="15">
      <c r="A763" s="94" t="s">
        <v>679</v>
      </c>
      <c r="B763" s="147">
        <v>30</v>
      </c>
      <c r="C763" s="147">
        <v>30</v>
      </c>
      <c r="D763" s="147">
        <v>30</v>
      </c>
      <c r="E763" s="147">
        <v>0</v>
      </c>
      <c r="F763" s="160">
        <f t="shared" si="23"/>
        <v>1</v>
      </c>
      <c r="G763" s="156" t="str">
        <f t="shared" si="22"/>
        <v/>
      </c>
    </row>
    <row r="764" spans="1:7" ht="15">
      <c r="A764" s="94" t="s">
        <v>680</v>
      </c>
      <c r="B764" s="147">
        <v>64</v>
      </c>
      <c r="C764" s="147">
        <v>79</v>
      </c>
      <c r="D764" s="147">
        <v>79</v>
      </c>
      <c r="E764" s="147">
        <v>58</v>
      </c>
      <c r="F764" s="160">
        <f t="shared" si="23"/>
        <v>1</v>
      </c>
      <c r="G764" s="156">
        <f t="shared" si="22"/>
        <v>0.36206896551724138</v>
      </c>
    </row>
    <row r="765" spans="1:7" ht="15">
      <c r="A765" s="94" t="s">
        <v>681</v>
      </c>
      <c r="B765" s="147">
        <v>64</v>
      </c>
      <c r="C765" s="147">
        <v>79</v>
      </c>
      <c r="D765" s="147">
        <v>79</v>
      </c>
      <c r="E765" s="147">
        <v>58</v>
      </c>
      <c r="F765" s="160">
        <f t="shared" si="23"/>
        <v>1</v>
      </c>
      <c r="G765" s="156">
        <f t="shared" si="22"/>
        <v>0.36206896551724138</v>
      </c>
    </row>
    <row r="766" spans="1:7" ht="15">
      <c r="A766" s="94" t="s">
        <v>682</v>
      </c>
      <c r="B766" s="147"/>
      <c r="C766" s="147">
        <v>0</v>
      </c>
      <c r="D766" s="147">
        <v>0</v>
      </c>
      <c r="E766" s="147">
        <v>0</v>
      </c>
      <c r="F766" s="160"/>
      <c r="G766" s="156" t="str">
        <f t="shared" si="22"/>
        <v/>
      </c>
    </row>
    <row r="767" spans="1:7" ht="15">
      <c r="A767" s="94" t="s">
        <v>683</v>
      </c>
      <c r="B767" s="147">
        <v>1300</v>
      </c>
      <c r="C767" s="147">
        <v>2133</v>
      </c>
      <c r="D767" s="147">
        <v>2133</v>
      </c>
      <c r="E767" s="147">
        <v>2563</v>
      </c>
      <c r="F767" s="160">
        <f t="shared" si="23"/>
        <v>1</v>
      </c>
      <c r="G767" s="156">
        <f t="shared" si="22"/>
        <v>-0.16777214202106905</v>
      </c>
    </row>
    <row r="768" spans="1:7" ht="15">
      <c r="A768" s="94" t="s">
        <v>684</v>
      </c>
      <c r="B768" s="147">
        <v>460</v>
      </c>
      <c r="C768" s="147">
        <v>883</v>
      </c>
      <c r="D768" s="147">
        <v>883</v>
      </c>
      <c r="E768" s="147">
        <v>189</v>
      </c>
      <c r="F768" s="160">
        <f t="shared" si="23"/>
        <v>1</v>
      </c>
      <c r="G768" s="156">
        <f t="shared" si="22"/>
        <v>3.6719576719576721</v>
      </c>
    </row>
    <row r="769" spans="1:7" ht="15">
      <c r="A769" s="94" t="s">
        <v>685</v>
      </c>
      <c r="B769" s="147">
        <v>230</v>
      </c>
      <c r="C769" s="147">
        <v>751</v>
      </c>
      <c r="D769" s="147">
        <v>751</v>
      </c>
      <c r="E769" s="147">
        <v>583</v>
      </c>
      <c r="F769" s="160">
        <f t="shared" si="23"/>
        <v>1</v>
      </c>
      <c r="G769" s="156">
        <f t="shared" si="22"/>
        <v>0.28816466552315612</v>
      </c>
    </row>
    <row r="770" spans="1:7" ht="15">
      <c r="A770" s="94" t="s">
        <v>686</v>
      </c>
      <c r="B770" s="147">
        <v>610</v>
      </c>
      <c r="C770" s="147">
        <v>499</v>
      </c>
      <c r="D770" s="147">
        <v>499</v>
      </c>
      <c r="E770" s="147">
        <v>1791</v>
      </c>
      <c r="F770" s="160">
        <f t="shared" si="23"/>
        <v>1</v>
      </c>
      <c r="G770" s="156">
        <f t="shared" si="22"/>
        <v>-0.72138470128419874</v>
      </c>
    </row>
    <row r="771" spans="1:7" ht="15">
      <c r="A771" s="94" t="s">
        <v>687</v>
      </c>
      <c r="B771" s="147">
        <v>84</v>
      </c>
      <c r="C771" s="147">
        <v>225</v>
      </c>
      <c r="D771" s="147">
        <v>225</v>
      </c>
      <c r="E771" s="147">
        <v>270</v>
      </c>
      <c r="F771" s="160">
        <f t="shared" si="23"/>
        <v>1</v>
      </c>
      <c r="G771" s="156">
        <f t="shared" si="22"/>
        <v>-0.16666666666666666</v>
      </c>
    </row>
    <row r="772" spans="1:7" ht="15">
      <c r="A772" s="94" t="s">
        <v>152</v>
      </c>
      <c r="B772" s="147">
        <v>64</v>
      </c>
      <c r="C772" s="147">
        <v>135</v>
      </c>
      <c r="D772" s="147">
        <v>135</v>
      </c>
      <c r="E772" s="147">
        <v>134</v>
      </c>
      <c r="F772" s="160">
        <f t="shared" si="23"/>
        <v>1</v>
      </c>
      <c r="G772" s="156">
        <f t="shared" si="22"/>
        <v>7.462686567164179E-3</v>
      </c>
    </row>
    <row r="773" spans="1:7" ht="15">
      <c r="A773" s="94" t="s">
        <v>153</v>
      </c>
      <c r="B773" s="147"/>
      <c r="C773" s="147">
        <v>44</v>
      </c>
      <c r="D773" s="147">
        <v>44</v>
      </c>
      <c r="E773" s="147">
        <v>0</v>
      </c>
      <c r="F773" s="160">
        <f t="shared" si="23"/>
        <v>1</v>
      </c>
      <c r="G773" s="156" t="str">
        <f t="shared" si="22"/>
        <v/>
      </c>
    </row>
    <row r="774" spans="1:7" ht="15">
      <c r="A774" s="94" t="s">
        <v>154</v>
      </c>
      <c r="B774" s="147"/>
      <c r="C774" s="147">
        <v>0</v>
      </c>
      <c r="D774" s="147">
        <v>0</v>
      </c>
      <c r="E774" s="147">
        <v>0</v>
      </c>
      <c r="F774" s="160"/>
      <c r="G774" s="156" t="str">
        <f t="shared" ref="G774:G837" si="24">IF(E774=0,"",(D774-E774)/E774*100%)</f>
        <v/>
      </c>
    </row>
    <row r="775" spans="1:7" ht="15">
      <c r="A775" s="94" t="s">
        <v>688</v>
      </c>
      <c r="B775" s="147"/>
      <c r="C775" s="147">
        <v>0</v>
      </c>
      <c r="D775" s="147">
        <v>0</v>
      </c>
      <c r="E775" s="147">
        <v>5</v>
      </c>
      <c r="F775" s="160"/>
      <c r="G775" s="156">
        <f t="shared" si="24"/>
        <v>-1</v>
      </c>
    </row>
    <row r="776" spans="1:7" ht="15">
      <c r="A776" s="94" t="s">
        <v>689</v>
      </c>
      <c r="B776" s="147"/>
      <c r="C776" s="147">
        <v>0</v>
      </c>
      <c r="D776" s="147">
        <v>0</v>
      </c>
      <c r="E776" s="147">
        <v>0</v>
      </c>
      <c r="F776" s="160"/>
      <c r="G776" s="156" t="str">
        <f t="shared" si="24"/>
        <v/>
      </c>
    </row>
    <row r="777" spans="1:7" ht="15">
      <c r="A777" s="94" t="s">
        <v>690</v>
      </c>
      <c r="B777" s="147"/>
      <c r="C777" s="147">
        <v>0</v>
      </c>
      <c r="D777" s="147">
        <v>0</v>
      </c>
      <c r="E777" s="147">
        <v>0</v>
      </c>
      <c r="F777" s="160"/>
      <c r="G777" s="156" t="str">
        <f t="shared" si="24"/>
        <v/>
      </c>
    </row>
    <row r="778" spans="1:7" ht="15">
      <c r="A778" s="94" t="s">
        <v>691</v>
      </c>
      <c r="B778" s="147">
        <v>20</v>
      </c>
      <c r="C778" s="147">
        <v>20</v>
      </c>
      <c r="D778" s="147">
        <v>20</v>
      </c>
      <c r="E778" s="147">
        <v>69</v>
      </c>
      <c r="F778" s="160">
        <f t="shared" ref="F778:F837" si="25">D778/C778</f>
        <v>1</v>
      </c>
      <c r="G778" s="156">
        <f t="shared" si="24"/>
        <v>-0.71014492753623193</v>
      </c>
    </row>
    <row r="779" spans="1:7" ht="15">
      <c r="A779" s="94" t="s">
        <v>149</v>
      </c>
      <c r="B779" s="147"/>
      <c r="C779" s="147">
        <v>0</v>
      </c>
      <c r="D779" s="147">
        <v>0</v>
      </c>
      <c r="E779" s="147">
        <v>0</v>
      </c>
      <c r="F779" s="160"/>
      <c r="G779" s="156" t="str">
        <f t="shared" si="24"/>
        <v/>
      </c>
    </row>
    <row r="780" spans="1:7" ht="15">
      <c r="A780" s="94" t="s">
        <v>692</v>
      </c>
      <c r="B780" s="147"/>
      <c r="C780" s="147">
        <v>26</v>
      </c>
      <c r="D780" s="147">
        <v>26</v>
      </c>
      <c r="E780" s="147">
        <v>62</v>
      </c>
      <c r="F780" s="160">
        <f t="shared" si="25"/>
        <v>1</v>
      </c>
      <c r="G780" s="156">
        <f t="shared" si="24"/>
        <v>-0.58064516129032262</v>
      </c>
    </row>
    <row r="781" spans="1:7" ht="15">
      <c r="A781" s="94" t="s">
        <v>693</v>
      </c>
      <c r="B781" s="147">
        <v>3927</v>
      </c>
      <c r="C781" s="147">
        <v>2127</v>
      </c>
      <c r="D781" s="147">
        <v>2127</v>
      </c>
      <c r="E781" s="147">
        <v>3906</v>
      </c>
      <c r="F781" s="160">
        <f t="shared" si="25"/>
        <v>1</v>
      </c>
      <c r="G781" s="156">
        <f t="shared" si="24"/>
        <v>-0.45545314900153611</v>
      </c>
    </row>
    <row r="782" spans="1:7" ht="15">
      <c r="A782" s="94" t="s">
        <v>694</v>
      </c>
      <c r="B782" s="147">
        <v>1220</v>
      </c>
      <c r="C782" s="147">
        <v>1035</v>
      </c>
      <c r="D782" s="147">
        <v>1035</v>
      </c>
      <c r="E782" s="147">
        <v>1216</v>
      </c>
      <c r="F782" s="160">
        <f t="shared" si="25"/>
        <v>1</v>
      </c>
      <c r="G782" s="156">
        <f t="shared" si="24"/>
        <v>-0.14884868421052633</v>
      </c>
    </row>
    <row r="783" spans="1:7" ht="15">
      <c r="A783" s="94" t="s">
        <v>695</v>
      </c>
      <c r="B783" s="147">
        <v>2707</v>
      </c>
      <c r="C783" s="147">
        <v>1092</v>
      </c>
      <c r="D783" s="147">
        <v>1092</v>
      </c>
      <c r="E783" s="147">
        <v>2690</v>
      </c>
      <c r="F783" s="160">
        <f t="shared" si="25"/>
        <v>1</v>
      </c>
      <c r="G783" s="156">
        <f t="shared" si="24"/>
        <v>-0.59405204460966543</v>
      </c>
    </row>
    <row r="784" spans="1:7" ht="15">
      <c r="A784" s="94" t="s">
        <v>696</v>
      </c>
      <c r="B784" s="147"/>
      <c r="C784" s="147">
        <v>0</v>
      </c>
      <c r="D784" s="147">
        <v>0</v>
      </c>
      <c r="E784" s="147">
        <v>0</v>
      </c>
      <c r="F784" s="160"/>
      <c r="G784" s="156" t="str">
        <f t="shared" si="24"/>
        <v/>
      </c>
    </row>
    <row r="785" spans="1:7" ht="15">
      <c r="A785" s="94" t="s">
        <v>697</v>
      </c>
      <c r="B785" s="147"/>
      <c r="C785" s="147">
        <v>0</v>
      </c>
      <c r="D785" s="147">
        <v>0</v>
      </c>
      <c r="E785" s="147">
        <v>0</v>
      </c>
      <c r="F785" s="160"/>
      <c r="G785" s="156" t="str">
        <f t="shared" si="24"/>
        <v/>
      </c>
    </row>
    <row r="786" spans="1:7" ht="15">
      <c r="A786" s="94" t="s">
        <v>698</v>
      </c>
      <c r="B786" s="147">
        <v>32139</v>
      </c>
      <c r="C786" s="147">
        <v>32139</v>
      </c>
      <c r="D786" s="147">
        <v>32139</v>
      </c>
      <c r="E786" s="147">
        <v>30861</v>
      </c>
      <c r="F786" s="160">
        <f t="shared" si="25"/>
        <v>1</v>
      </c>
      <c r="G786" s="156">
        <f t="shared" si="24"/>
        <v>4.1411490230387871E-2</v>
      </c>
    </row>
    <row r="787" spans="1:7" ht="15">
      <c r="A787" s="94" t="s">
        <v>699</v>
      </c>
      <c r="B787" s="147">
        <v>231</v>
      </c>
      <c r="C787" s="147">
        <v>231</v>
      </c>
      <c r="D787" s="147">
        <v>231</v>
      </c>
      <c r="E787" s="147">
        <v>93</v>
      </c>
      <c r="F787" s="160">
        <f t="shared" si="25"/>
        <v>1</v>
      </c>
      <c r="G787" s="156">
        <f t="shared" si="24"/>
        <v>1.4838709677419355</v>
      </c>
    </row>
    <row r="788" spans="1:7" ht="15">
      <c r="A788" s="94" t="s">
        <v>700</v>
      </c>
      <c r="B788" s="147">
        <v>31908</v>
      </c>
      <c r="C788" s="147">
        <v>31908</v>
      </c>
      <c r="D788" s="147">
        <v>31908</v>
      </c>
      <c r="E788" s="147">
        <v>30635</v>
      </c>
      <c r="F788" s="160">
        <f t="shared" si="25"/>
        <v>1</v>
      </c>
      <c r="G788" s="156">
        <f t="shared" si="24"/>
        <v>4.1553778358087157E-2</v>
      </c>
    </row>
    <row r="789" spans="1:7" ht="15">
      <c r="A789" s="94" t="s">
        <v>701</v>
      </c>
      <c r="B789" s="147"/>
      <c r="C789" s="147">
        <v>0</v>
      </c>
      <c r="D789" s="147">
        <v>0</v>
      </c>
      <c r="E789" s="147">
        <v>0</v>
      </c>
      <c r="F789" s="160"/>
      <c r="G789" s="156" t="str">
        <f t="shared" si="24"/>
        <v/>
      </c>
    </row>
    <row r="790" spans="1:7" ht="15">
      <c r="A790" s="94" t="s">
        <v>702</v>
      </c>
      <c r="B790" s="147"/>
      <c r="C790" s="147">
        <v>0</v>
      </c>
      <c r="D790" s="147">
        <v>0</v>
      </c>
      <c r="E790" s="147">
        <v>0</v>
      </c>
      <c r="F790" s="160"/>
      <c r="G790" s="156" t="str">
        <f t="shared" si="24"/>
        <v/>
      </c>
    </row>
    <row r="791" spans="1:7" ht="15">
      <c r="A791" s="94" t="s">
        <v>703</v>
      </c>
      <c r="B791" s="147"/>
      <c r="C791" s="147">
        <v>0</v>
      </c>
      <c r="D791" s="147">
        <v>0</v>
      </c>
      <c r="E791" s="147">
        <v>133</v>
      </c>
      <c r="F791" s="160"/>
      <c r="G791" s="156">
        <f t="shared" si="24"/>
        <v>-1</v>
      </c>
    </row>
    <row r="792" spans="1:7" ht="15">
      <c r="A792" s="94" t="s">
        <v>704</v>
      </c>
      <c r="B792" s="147">
        <v>810</v>
      </c>
      <c r="C792" s="147">
        <v>1546</v>
      </c>
      <c r="D792" s="147">
        <v>1546</v>
      </c>
      <c r="E792" s="147">
        <v>1539</v>
      </c>
      <c r="F792" s="160">
        <f t="shared" si="25"/>
        <v>1</v>
      </c>
      <c r="G792" s="156">
        <f t="shared" si="24"/>
        <v>4.5484080571799868E-3</v>
      </c>
    </row>
    <row r="793" spans="1:7" ht="15">
      <c r="A793" s="94" t="s">
        <v>705</v>
      </c>
      <c r="B793" s="147">
        <v>810</v>
      </c>
      <c r="C793" s="147">
        <v>1546</v>
      </c>
      <c r="D793" s="147">
        <v>1546</v>
      </c>
      <c r="E793" s="147">
        <v>1539</v>
      </c>
      <c r="F793" s="160">
        <f t="shared" si="25"/>
        <v>1</v>
      </c>
      <c r="G793" s="156">
        <f t="shared" si="24"/>
        <v>4.5484080571799868E-3</v>
      </c>
    </row>
    <row r="794" spans="1:7" ht="15">
      <c r="A794" s="94" t="s">
        <v>706</v>
      </c>
      <c r="B794" s="147"/>
      <c r="C794" s="147">
        <v>0</v>
      </c>
      <c r="D794" s="147">
        <v>0</v>
      </c>
      <c r="E794" s="147">
        <v>0</v>
      </c>
      <c r="F794" s="160"/>
      <c r="G794" s="156" t="str">
        <f t="shared" si="24"/>
        <v/>
      </c>
    </row>
    <row r="795" spans="1:7" ht="15">
      <c r="A795" s="94" t="s">
        <v>707</v>
      </c>
      <c r="B795" s="147"/>
      <c r="C795" s="147">
        <v>0</v>
      </c>
      <c r="D795" s="147">
        <v>0</v>
      </c>
      <c r="E795" s="147">
        <v>0</v>
      </c>
      <c r="F795" s="160"/>
      <c r="G795" s="156" t="str">
        <f t="shared" si="24"/>
        <v/>
      </c>
    </row>
    <row r="796" spans="1:7" ht="15">
      <c r="A796" s="94" t="s">
        <v>708</v>
      </c>
      <c r="B796" s="147"/>
      <c r="C796" s="147">
        <v>154</v>
      </c>
      <c r="D796" s="147">
        <v>154</v>
      </c>
      <c r="E796" s="147">
        <v>244</v>
      </c>
      <c r="F796" s="160">
        <f t="shared" si="25"/>
        <v>1</v>
      </c>
      <c r="G796" s="156">
        <f t="shared" si="24"/>
        <v>-0.36885245901639346</v>
      </c>
    </row>
    <row r="797" spans="1:7" ht="15">
      <c r="A797" s="94" t="s">
        <v>709</v>
      </c>
      <c r="B797" s="147"/>
      <c r="C797" s="147">
        <v>154</v>
      </c>
      <c r="D797" s="147">
        <v>154</v>
      </c>
      <c r="E797" s="147">
        <v>244</v>
      </c>
      <c r="F797" s="160">
        <f t="shared" si="25"/>
        <v>1</v>
      </c>
      <c r="G797" s="156">
        <f t="shared" si="24"/>
        <v>-0.36885245901639346</v>
      </c>
    </row>
    <row r="798" spans="1:7" ht="15">
      <c r="A798" s="94" t="s">
        <v>710</v>
      </c>
      <c r="B798" s="147"/>
      <c r="C798" s="147">
        <v>0</v>
      </c>
      <c r="D798" s="147">
        <v>0</v>
      </c>
      <c r="E798" s="147">
        <v>0</v>
      </c>
      <c r="F798" s="160"/>
      <c r="G798" s="156" t="str">
        <f t="shared" si="24"/>
        <v/>
      </c>
    </row>
    <row r="799" spans="1:7" ht="15">
      <c r="A799" s="94" t="s">
        <v>711</v>
      </c>
      <c r="B799" s="147">
        <v>24</v>
      </c>
      <c r="C799" s="147">
        <v>147</v>
      </c>
      <c r="D799" s="147">
        <v>147</v>
      </c>
      <c r="E799" s="147">
        <v>152</v>
      </c>
      <c r="F799" s="160">
        <f t="shared" si="25"/>
        <v>1</v>
      </c>
      <c r="G799" s="156">
        <f t="shared" si="24"/>
        <v>-3.2894736842105261E-2</v>
      </c>
    </row>
    <row r="800" spans="1:7" ht="15">
      <c r="A800" s="94" t="s">
        <v>712</v>
      </c>
      <c r="B800" s="147">
        <v>24</v>
      </c>
      <c r="C800" s="147">
        <v>147</v>
      </c>
      <c r="D800" s="147">
        <v>147</v>
      </c>
      <c r="E800" s="147">
        <v>152</v>
      </c>
      <c r="F800" s="160">
        <f t="shared" si="25"/>
        <v>1</v>
      </c>
      <c r="G800" s="156">
        <f t="shared" si="24"/>
        <v>-3.2894736842105261E-2</v>
      </c>
    </row>
    <row r="801" spans="1:7" ht="15">
      <c r="A801" s="94" t="s">
        <v>1355</v>
      </c>
      <c r="B801" s="147">
        <v>897</v>
      </c>
      <c r="C801" s="147">
        <v>8373</v>
      </c>
      <c r="D801" s="147">
        <v>8373</v>
      </c>
      <c r="E801" s="147">
        <v>7958</v>
      </c>
      <c r="F801" s="160">
        <f t="shared" si="25"/>
        <v>1</v>
      </c>
      <c r="G801" s="156">
        <f t="shared" si="24"/>
        <v>5.2148781100779092E-2</v>
      </c>
    </row>
    <row r="802" spans="1:7" ht="15">
      <c r="A802" s="94" t="s">
        <v>713</v>
      </c>
      <c r="B802" s="147">
        <v>374</v>
      </c>
      <c r="C802" s="147">
        <v>893</v>
      </c>
      <c r="D802" s="147">
        <v>893</v>
      </c>
      <c r="E802" s="147">
        <v>551</v>
      </c>
      <c r="F802" s="160">
        <f t="shared" si="25"/>
        <v>1</v>
      </c>
      <c r="G802" s="156">
        <f t="shared" si="24"/>
        <v>0.62068965517241381</v>
      </c>
    </row>
    <row r="803" spans="1:7" ht="15">
      <c r="A803" s="94" t="s">
        <v>152</v>
      </c>
      <c r="B803" s="147">
        <v>347</v>
      </c>
      <c r="C803" s="147">
        <v>652</v>
      </c>
      <c r="D803" s="147">
        <v>652</v>
      </c>
      <c r="E803" s="147">
        <v>484</v>
      </c>
      <c r="F803" s="160">
        <f t="shared" si="25"/>
        <v>1</v>
      </c>
      <c r="G803" s="156">
        <f t="shared" si="24"/>
        <v>0.34710743801652894</v>
      </c>
    </row>
    <row r="804" spans="1:7" ht="15">
      <c r="A804" s="94" t="s">
        <v>153</v>
      </c>
      <c r="B804" s="147">
        <v>10</v>
      </c>
      <c r="C804" s="147">
        <v>165</v>
      </c>
      <c r="D804" s="147">
        <v>165</v>
      </c>
      <c r="E804" s="147">
        <v>12</v>
      </c>
      <c r="F804" s="160">
        <f t="shared" si="25"/>
        <v>1</v>
      </c>
      <c r="G804" s="156">
        <f t="shared" si="24"/>
        <v>12.75</v>
      </c>
    </row>
    <row r="805" spans="1:7" ht="15">
      <c r="A805" s="94" t="s">
        <v>154</v>
      </c>
      <c r="B805" s="147"/>
      <c r="C805" s="147">
        <v>0</v>
      </c>
      <c r="D805" s="147">
        <v>0</v>
      </c>
      <c r="E805" s="147">
        <v>0</v>
      </c>
      <c r="F805" s="160"/>
      <c r="G805" s="156" t="str">
        <f t="shared" si="24"/>
        <v/>
      </c>
    </row>
    <row r="806" spans="1:7" ht="15">
      <c r="A806" s="94" t="s">
        <v>714</v>
      </c>
      <c r="B806" s="147"/>
      <c r="C806" s="147">
        <v>0</v>
      </c>
      <c r="D806" s="147">
        <v>0</v>
      </c>
      <c r="E806" s="147">
        <v>0</v>
      </c>
      <c r="F806" s="160"/>
      <c r="G806" s="156" t="str">
        <f t="shared" si="24"/>
        <v/>
      </c>
    </row>
    <row r="807" spans="1:7" ht="15">
      <c r="A807" s="94" t="s">
        <v>715</v>
      </c>
      <c r="B807" s="147"/>
      <c r="C807" s="147">
        <v>0</v>
      </c>
      <c r="D807" s="147">
        <v>0</v>
      </c>
      <c r="E807" s="147">
        <v>0</v>
      </c>
      <c r="F807" s="160"/>
      <c r="G807" s="156" t="str">
        <f t="shared" si="24"/>
        <v/>
      </c>
    </row>
    <row r="808" spans="1:7" ht="15">
      <c r="A808" s="94" t="s">
        <v>716</v>
      </c>
      <c r="B808" s="147"/>
      <c r="C808" s="147">
        <v>0</v>
      </c>
      <c r="D808" s="147">
        <v>0</v>
      </c>
      <c r="E808" s="147">
        <v>0</v>
      </c>
      <c r="F808" s="160"/>
      <c r="G808" s="156" t="str">
        <f t="shared" si="24"/>
        <v/>
      </c>
    </row>
    <row r="809" spans="1:7" ht="15">
      <c r="A809" s="94" t="s">
        <v>717</v>
      </c>
      <c r="B809" s="147"/>
      <c r="C809" s="147">
        <v>0</v>
      </c>
      <c r="D809" s="147">
        <v>0</v>
      </c>
      <c r="E809" s="147">
        <v>0</v>
      </c>
      <c r="F809" s="160"/>
      <c r="G809" s="156" t="str">
        <f t="shared" si="24"/>
        <v/>
      </c>
    </row>
    <row r="810" spans="1:7" ht="15">
      <c r="A810" s="94" t="s">
        <v>718</v>
      </c>
      <c r="B810" s="147">
        <v>17</v>
      </c>
      <c r="C810" s="147">
        <v>76</v>
      </c>
      <c r="D810" s="147">
        <v>76</v>
      </c>
      <c r="E810" s="147">
        <v>55</v>
      </c>
      <c r="F810" s="160">
        <f t="shared" si="25"/>
        <v>1</v>
      </c>
      <c r="G810" s="156">
        <f t="shared" si="24"/>
        <v>0.38181818181818183</v>
      </c>
    </row>
    <row r="811" spans="1:7" ht="15">
      <c r="A811" s="94" t="s">
        <v>719</v>
      </c>
      <c r="B811" s="147">
        <v>158</v>
      </c>
      <c r="C811" s="147">
        <v>158</v>
      </c>
      <c r="D811" s="147">
        <v>158</v>
      </c>
      <c r="E811" s="147">
        <v>169</v>
      </c>
      <c r="F811" s="160">
        <f t="shared" si="25"/>
        <v>1</v>
      </c>
      <c r="G811" s="156">
        <f t="shared" si="24"/>
        <v>-6.5088757396449703E-2</v>
      </c>
    </row>
    <row r="812" spans="1:7" ht="15">
      <c r="A812" s="94" t="s">
        <v>720</v>
      </c>
      <c r="B812" s="147"/>
      <c r="C812" s="147">
        <v>0</v>
      </c>
      <c r="D812" s="147">
        <v>0</v>
      </c>
      <c r="E812" s="147">
        <v>0</v>
      </c>
      <c r="F812" s="160"/>
      <c r="G812" s="156" t="str">
        <f t="shared" si="24"/>
        <v/>
      </c>
    </row>
    <row r="813" spans="1:7" ht="15">
      <c r="A813" s="94" t="s">
        <v>721</v>
      </c>
      <c r="B813" s="147"/>
      <c r="C813" s="147">
        <v>0</v>
      </c>
      <c r="D813" s="147">
        <v>0</v>
      </c>
      <c r="E813" s="147">
        <v>0</v>
      </c>
      <c r="F813" s="160"/>
      <c r="G813" s="156" t="str">
        <f t="shared" si="24"/>
        <v/>
      </c>
    </row>
    <row r="814" spans="1:7" ht="15">
      <c r="A814" s="94" t="s">
        <v>722</v>
      </c>
      <c r="B814" s="147">
        <v>158</v>
      </c>
      <c r="C814" s="147">
        <v>158</v>
      </c>
      <c r="D814" s="147">
        <v>158</v>
      </c>
      <c r="E814" s="147">
        <v>169</v>
      </c>
      <c r="F814" s="160">
        <f t="shared" si="25"/>
        <v>1</v>
      </c>
      <c r="G814" s="156">
        <f t="shared" si="24"/>
        <v>-6.5088757396449703E-2</v>
      </c>
    </row>
    <row r="815" spans="1:7" ht="15">
      <c r="A815" s="94" t="s">
        <v>723</v>
      </c>
      <c r="B815" s="147"/>
      <c r="C815" s="147">
        <v>3790</v>
      </c>
      <c r="D815" s="147">
        <v>3790</v>
      </c>
      <c r="E815" s="147">
        <v>5251</v>
      </c>
      <c r="F815" s="160">
        <f t="shared" si="25"/>
        <v>1</v>
      </c>
      <c r="G815" s="156">
        <f t="shared" si="24"/>
        <v>-0.27823271757760426</v>
      </c>
    </row>
    <row r="816" spans="1:7" ht="15">
      <c r="A816" s="94" t="s">
        <v>724</v>
      </c>
      <c r="B816" s="147"/>
      <c r="C816" s="147">
        <v>0</v>
      </c>
      <c r="D816" s="147">
        <v>0</v>
      </c>
      <c r="E816" s="147">
        <v>0</v>
      </c>
      <c r="F816" s="160"/>
      <c r="G816" s="156" t="str">
        <f t="shared" si="24"/>
        <v/>
      </c>
    </row>
    <row r="817" spans="1:7" ht="15">
      <c r="A817" s="94" t="s">
        <v>725</v>
      </c>
      <c r="B817" s="147"/>
      <c r="C817" s="147">
        <v>1829</v>
      </c>
      <c r="D817" s="147">
        <v>1829</v>
      </c>
      <c r="E817" s="147">
        <v>3351</v>
      </c>
      <c r="F817" s="160">
        <f t="shared" si="25"/>
        <v>1</v>
      </c>
      <c r="G817" s="156">
        <f t="shared" si="24"/>
        <v>-0.45419277827514176</v>
      </c>
    </row>
    <row r="818" spans="1:7" ht="15">
      <c r="A818" s="94" t="s">
        <v>726</v>
      </c>
      <c r="B818" s="147"/>
      <c r="C818" s="147">
        <v>0</v>
      </c>
      <c r="D818" s="147">
        <v>0</v>
      </c>
      <c r="E818" s="147">
        <v>0</v>
      </c>
      <c r="F818" s="160"/>
      <c r="G818" s="156" t="str">
        <f t="shared" si="24"/>
        <v/>
      </c>
    </row>
    <row r="819" spans="1:7" ht="15">
      <c r="A819" s="94" t="s">
        <v>727</v>
      </c>
      <c r="B819" s="147"/>
      <c r="C819" s="147">
        <v>496</v>
      </c>
      <c r="D819" s="147">
        <v>496</v>
      </c>
      <c r="E819" s="147">
        <v>0</v>
      </c>
      <c r="F819" s="160">
        <f t="shared" si="25"/>
        <v>1</v>
      </c>
      <c r="G819" s="156" t="str">
        <f t="shared" si="24"/>
        <v/>
      </c>
    </row>
    <row r="820" spans="1:7" ht="15">
      <c r="A820" s="94" t="s">
        <v>728</v>
      </c>
      <c r="B820" s="147"/>
      <c r="C820" s="147">
        <v>0</v>
      </c>
      <c r="D820" s="147">
        <v>0</v>
      </c>
      <c r="E820" s="147">
        <v>0</v>
      </c>
      <c r="F820" s="160"/>
      <c r="G820" s="156" t="str">
        <f t="shared" si="24"/>
        <v/>
      </c>
    </row>
    <row r="821" spans="1:7" ht="15">
      <c r="A821" s="94" t="s">
        <v>729</v>
      </c>
      <c r="B821" s="147"/>
      <c r="C821" s="147">
        <v>0</v>
      </c>
      <c r="D821" s="147">
        <v>0</v>
      </c>
      <c r="E821" s="147">
        <v>0</v>
      </c>
      <c r="F821" s="160"/>
      <c r="G821" s="156" t="str">
        <f t="shared" si="24"/>
        <v/>
      </c>
    </row>
    <row r="822" spans="1:7" ht="15">
      <c r="A822" s="94" t="s">
        <v>730</v>
      </c>
      <c r="B822" s="147"/>
      <c r="C822" s="147">
        <v>1465</v>
      </c>
      <c r="D822" s="147">
        <v>1465</v>
      </c>
      <c r="E822" s="147">
        <v>1900</v>
      </c>
      <c r="F822" s="160">
        <f t="shared" si="25"/>
        <v>1</v>
      </c>
      <c r="G822" s="156">
        <f t="shared" si="24"/>
        <v>-0.22894736842105262</v>
      </c>
    </row>
    <row r="823" spans="1:7" ht="15">
      <c r="A823" s="94" t="s">
        <v>731</v>
      </c>
      <c r="B823" s="147">
        <v>365</v>
      </c>
      <c r="C823" s="147">
        <v>1715</v>
      </c>
      <c r="D823" s="147">
        <v>1715</v>
      </c>
      <c r="E823" s="147">
        <v>690</v>
      </c>
      <c r="F823" s="160">
        <f t="shared" si="25"/>
        <v>1</v>
      </c>
      <c r="G823" s="156">
        <f t="shared" si="24"/>
        <v>1.4855072463768115</v>
      </c>
    </row>
    <row r="824" spans="1:7" ht="15">
      <c r="A824" s="94" t="s">
        <v>732</v>
      </c>
      <c r="B824" s="147"/>
      <c r="C824" s="147">
        <v>1395</v>
      </c>
      <c r="D824" s="147">
        <v>1395</v>
      </c>
      <c r="E824" s="147">
        <v>0</v>
      </c>
      <c r="F824" s="160">
        <f t="shared" si="25"/>
        <v>1</v>
      </c>
      <c r="G824" s="156" t="str">
        <f t="shared" si="24"/>
        <v/>
      </c>
    </row>
    <row r="825" spans="1:7" ht="15">
      <c r="A825" s="94" t="s">
        <v>733</v>
      </c>
      <c r="B825" s="147">
        <v>365</v>
      </c>
      <c r="C825" s="147">
        <v>0</v>
      </c>
      <c r="D825" s="147">
        <v>0</v>
      </c>
      <c r="E825" s="147">
        <v>685</v>
      </c>
      <c r="F825" s="160"/>
      <c r="G825" s="156">
        <f t="shared" si="24"/>
        <v>-1</v>
      </c>
    </row>
    <row r="826" spans="1:7" ht="15">
      <c r="A826" s="94" t="s">
        <v>734</v>
      </c>
      <c r="B826" s="147"/>
      <c r="C826" s="147">
        <v>5</v>
      </c>
      <c r="D826" s="147">
        <v>5</v>
      </c>
      <c r="E826" s="147">
        <v>5</v>
      </c>
      <c r="F826" s="160">
        <f t="shared" si="25"/>
        <v>1</v>
      </c>
      <c r="G826" s="156">
        <f t="shared" si="24"/>
        <v>0</v>
      </c>
    </row>
    <row r="827" spans="1:7" ht="15">
      <c r="A827" s="94" t="s">
        <v>735</v>
      </c>
      <c r="B827" s="147"/>
      <c r="C827" s="147">
        <v>0</v>
      </c>
      <c r="D827" s="147">
        <v>0</v>
      </c>
      <c r="E827" s="147">
        <v>0</v>
      </c>
      <c r="F827" s="160"/>
      <c r="G827" s="156" t="str">
        <f t="shared" si="24"/>
        <v/>
      </c>
    </row>
    <row r="828" spans="1:7" ht="15">
      <c r="A828" s="94" t="s">
        <v>736</v>
      </c>
      <c r="B828" s="147"/>
      <c r="C828" s="147">
        <v>315</v>
      </c>
      <c r="D828" s="147">
        <v>315</v>
      </c>
      <c r="E828" s="147">
        <v>0</v>
      </c>
      <c r="F828" s="160">
        <f t="shared" si="25"/>
        <v>1</v>
      </c>
      <c r="G828" s="156" t="str">
        <f t="shared" si="24"/>
        <v/>
      </c>
    </row>
    <row r="829" spans="1:7" ht="15">
      <c r="A829" s="94" t="s">
        <v>737</v>
      </c>
      <c r="B829" s="147"/>
      <c r="C829" s="147">
        <v>234</v>
      </c>
      <c r="D829" s="147">
        <v>234</v>
      </c>
      <c r="E829" s="147">
        <v>192</v>
      </c>
      <c r="F829" s="160">
        <f t="shared" si="25"/>
        <v>1</v>
      </c>
      <c r="G829" s="156">
        <f t="shared" si="24"/>
        <v>0.21875</v>
      </c>
    </row>
    <row r="830" spans="1:7" ht="15">
      <c r="A830" s="94" t="s">
        <v>738</v>
      </c>
      <c r="B830" s="147"/>
      <c r="C830" s="147">
        <v>97</v>
      </c>
      <c r="D830" s="147">
        <v>97</v>
      </c>
      <c r="E830" s="147">
        <v>192</v>
      </c>
      <c r="F830" s="160">
        <f t="shared" si="25"/>
        <v>1</v>
      </c>
      <c r="G830" s="156">
        <f t="shared" si="24"/>
        <v>-0.49479166666666669</v>
      </c>
    </row>
    <row r="831" spans="1:7" ht="15">
      <c r="A831" s="94" t="s">
        <v>739</v>
      </c>
      <c r="B831" s="147"/>
      <c r="C831" s="147">
        <v>0</v>
      </c>
      <c r="D831" s="147">
        <v>0</v>
      </c>
      <c r="E831" s="147">
        <v>0</v>
      </c>
      <c r="F831" s="160"/>
      <c r="G831" s="156" t="str">
        <f t="shared" si="24"/>
        <v/>
      </c>
    </row>
    <row r="832" spans="1:7" ht="15">
      <c r="A832" s="94" t="s">
        <v>740</v>
      </c>
      <c r="B832" s="147"/>
      <c r="C832" s="147">
        <v>0</v>
      </c>
      <c r="D832" s="147">
        <v>0</v>
      </c>
      <c r="E832" s="147">
        <v>0</v>
      </c>
      <c r="F832" s="160"/>
      <c r="G832" s="156" t="str">
        <f t="shared" si="24"/>
        <v/>
      </c>
    </row>
    <row r="833" spans="1:7" ht="15">
      <c r="A833" s="94" t="s">
        <v>741</v>
      </c>
      <c r="B833" s="147"/>
      <c r="C833" s="147">
        <v>0</v>
      </c>
      <c r="D833" s="147">
        <v>0</v>
      </c>
      <c r="E833" s="147">
        <v>0</v>
      </c>
      <c r="F833" s="160"/>
      <c r="G833" s="156" t="str">
        <f t="shared" si="24"/>
        <v/>
      </c>
    </row>
    <row r="834" spans="1:7" ht="15">
      <c r="A834" s="94" t="s">
        <v>742</v>
      </c>
      <c r="B834" s="147"/>
      <c r="C834" s="147">
        <v>137</v>
      </c>
      <c r="D834" s="147">
        <v>137</v>
      </c>
      <c r="E834" s="147"/>
      <c r="F834" s="160">
        <f t="shared" si="25"/>
        <v>1</v>
      </c>
      <c r="G834" s="156" t="str">
        <f t="shared" si="24"/>
        <v/>
      </c>
    </row>
    <row r="835" spans="1:7" ht="15">
      <c r="A835" s="94" t="s">
        <v>743</v>
      </c>
      <c r="B835" s="147"/>
      <c r="C835" s="147">
        <v>0</v>
      </c>
      <c r="D835" s="147">
        <v>0</v>
      </c>
      <c r="E835" s="147">
        <v>0</v>
      </c>
      <c r="F835" s="160"/>
      <c r="G835" s="156" t="str">
        <f t="shared" si="24"/>
        <v/>
      </c>
    </row>
    <row r="836" spans="1:7" ht="15">
      <c r="A836" s="94" t="s">
        <v>744</v>
      </c>
      <c r="B836" s="147"/>
      <c r="C836" s="147">
        <v>542</v>
      </c>
      <c r="D836" s="147">
        <v>542</v>
      </c>
      <c r="E836" s="147">
        <v>857</v>
      </c>
      <c r="F836" s="160">
        <f t="shared" si="25"/>
        <v>1</v>
      </c>
      <c r="G836" s="156">
        <f t="shared" si="24"/>
        <v>-0.36756126021003499</v>
      </c>
    </row>
    <row r="837" spans="1:7" ht="15">
      <c r="A837" s="94" t="s">
        <v>745</v>
      </c>
      <c r="B837" s="147"/>
      <c r="C837" s="147">
        <v>541</v>
      </c>
      <c r="D837" s="147">
        <v>541</v>
      </c>
      <c r="E837" s="147">
        <v>853</v>
      </c>
      <c r="F837" s="160">
        <f t="shared" si="25"/>
        <v>1</v>
      </c>
      <c r="G837" s="156">
        <f t="shared" si="24"/>
        <v>-0.36576787807737399</v>
      </c>
    </row>
    <row r="838" spans="1:7" ht="15">
      <c r="A838" s="94" t="s">
        <v>746</v>
      </c>
      <c r="B838" s="147"/>
      <c r="C838" s="147">
        <v>0</v>
      </c>
      <c r="D838" s="147">
        <v>0</v>
      </c>
      <c r="E838" s="147">
        <v>0</v>
      </c>
      <c r="F838" s="160"/>
      <c r="G838" s="156" t="str">
        <f t="shared" ref="G838:G901" si="26">IF(E838=0,"",(D838-E838)/E838*100%)</f>
        <v/>
      </c>
    </row>
    <row r="839" spans="1:7" ht="15">
      <c r="A839" s="94" t="s">
        <v>747</v>
      </c>
      <c r="B839" s="147"/>
      <c r="C839" s="147">
        <v>0</v>
      </c>
      <c r="D839" s="147">
        <v>0</v>
      </c>
      <c r="E839" s="147">
        <v>0</v>
      </c>
      <c r="F839" s="160"/>
      <c r="G839" s="156" t="str">
        <f t="shared" si="26"/>
        <v/>
      </c>
    </row>
    <row r="840" spans="1:7" ht="15">
      <c r="A840" s="94" t="s">
        <v>748</v>
      </c>
      <c r="B840" s="147"/>
      <c r="C840" s="147">
        <v>0</v>
      </c>
      <c r="D840" s="147">
        <v>0</v>
      </c>
      <c r="E840" s="147">
        <v>0</v>
      </c>
      <c r="F840" s="160"/>
      <c r="G840" s="156" t="str">
        <f t="shared" si="26"/>
        <v/>
      </c>
    </row>
    <row r="841" spans="1:7" ht="15">
      <c r="A841" s="94" t="s">
        <v>749</v>
      </c>
      <c r="B841" s="147"/>
      <c r="C841" s="147">
        <v>1</v>
      </c>
      <c r="D841" s="147">
        <v>1</v>
      </c>
      <c r="E841" s="147">
        <v>4</v>
      </c>
      <c r="F841" s="160">
        <f t="shared" ref="F841:F898" si="27">D841/C841</f>
        <v>1</v>
      </c>
      <c r="G841" s="156">
        <f t="shared" si="26"/>
        <v>-0.75</v>
      </c>
    </row>
    <row r="842" spans="1:7" ht="15">
      <c r="A842" s="94" t="s">
        <v>750</v>
      </c>
      <c r="B842" s="147"/>
      <c r="C842" s="147">
        <v>0</v>
      </c>
      <c r="D842" s="147">
        <v>0</v>
      </c>
      <c r="E842" s="147">
        <v>0</v>
      </c>
      <c r="F842" s="160"/>
      <c r="G842" s="156" t="str">
        <f t="shared" si="26"/>
        <v/>
      </c>
    </row>
    <row r="843" spans="1:7" ht="15">
      <c r="A843" s="94" t="s">
        <v>751</v>
      </c>
      <c r="B843" s="147"/>
      <c r="C843" s="147">
        <v>0</v>
      </c>
      <c r="D843" s="147">
        <v>0</v>
      </c>
      <c r="E843" s="147">
        <v>0</v>
      </c>
      <c r="F843" s="160"/>
      <c r="G843" s="156" t="str">
        <f t="shared" si="26"/>
        <v/>
      </c>
    </row>
    <row r="844" spans="1:7" ht="15">
      <c r="A844" s="94" t="s">
        <v>752</v>
      </c>
      <c r="B844" s="147"/>
      <c r="C844" s="147">
        <v>0</v>
      </c>
      <c r="D844" s="147">
        <v>0</v>
      </c>
      <c r="E844" s="147">
        <v>0</v>
      </c>
      <c r="F844" s="160"/>
      <c r="G844" s="156" t="str">
        <f t="shared" si="26"/>
        <v/>
      </c>
    </row>
    <row r="845" spans="1:7" ht="15">
      <c r="A845" s="94" t="s">
        <v>753</v>
      </c>
      <c r="B845" s="147"/>
      <c r="C845" s="147">
        <v>0</v>
      </c>
      <c r="D845" s="147">
        <v>0</v>
      </c>
      <c r="E845" s="147">
        <v>0</v>
      </c>
      <c r="F845" s="160"/>
      <c r="G845" s="156" t="str">
        <f t="shared" si="26"/>
        <v/>
      </c>
    </row>
    <row r="846" spans="1:7" ht="15">
      <c r="A846" s="94" t="s">
        <v>754</v>
      </c>
      <c r="B846" s="147"/>
      <c r="C846" s="147">
        <v>0</v>
      </c>
      <c r="D846" s="147">
        <v>0</v>
      </c>
      <c r="E846" s="147">
        <v>0</v>
      </c>
      <c r="F846" s="160"/>
      <c r="G846" s="156" t="str">
        <f t="shared" si="26"/>
        <v/>
      </c>
    </row>
    <row r="847" spans="1:7" ht="15">
      <c r="A847" s="94" t="s">
        <v>755</v>
      </c>
      <c r="B847" s="147"/>
      <c r="C847" s="147">
        <v>0</v>
      </c>
      <c r="D847" s="147">
        <v>0</v>
      </c>
      <c r="E847" s="147">
        <v>0</v>
      </c>
      <c r="F847" s="160"/>
      <c r="G847" s="156" t="str">
        <f t="shared" si="26"/>
        <v/>
      </c>
    </row>
    <row r="848" spans="1:7" ht="15">
      <c r="A848" s="94" t="s">
        <v>756</v>
      </c>
      <c r="B848" s="147"/>
      <c r="C848" s="147">
        <v>0</v>
      </c>
      <c r="D848" s="147">
        <v>0</v>
      </c>
      <c r="E848" s="147">
        <v>0</v>
      </c>
      <c r="F848" s="160"/>
      <c r="G848" s="156" t="str">
        <f t="shared" si="26"/>
        <v/>
      </c>
    </row>
    <row r="849" spans="1:7" ht="15">
      <c r="A849" s="94" t="s">
        <v>757</v>
      </c>
      <c r="B849" s="147"/>
      <c r="C849" s="147">
        <v>0</v>
      </c>
      <c r="D849" s="147">
        <v>0</v>
      </c>
      <c r="E849" s="147">
        <v>0</v>
      </c>
      <c r="F849" s="160"/>
      <c r="G849" s="156" t="str">
        <f t="shared" si="26"/>
        <v/>
      </c>
    </row>
    <row r="850" spans="1:7" ht="15">
      <c r="A850" s="94" t="s">
        <v>758</v>
      </c>
      <c r="B850" s="147"/>
      <c r="C850" s="147">
        <v>0</v>
      </c>
      <c r="D850" s="147">
        <v>0</v>
      </c>
      <c r="E850" s="147">
        <v>0</v>
      </c>
      <c r="F850" s="160"/>
      <c r="G850" s="156" t="str">
        <f t="shared" si="26"/>
        <v/>
      </c>
    </row>
    <row r="851" spans="1:7" ht="15">
      <c r="A851" s="94" t="s">
        <v>759</v>
      </c>
      <c r="B851" s="147"/>
      <c r="C851" s="147">
        <v>0</v>
      </c>
      <c r="D851" s="147">
        <v>0</v>
      </c>
      <c r="E851" s="147">
        <v>0</v>
      </c>
      <c r="F851" s="160"/>
      <c r="G851" s="156" t="str">
        <f t="shared" si="26"/>
        <v/>
      </c>
    </row>
    <row r="852" spans="1:7" ht="15">
      <c r="A852" s="94" t="s">
        <v>760</v>
      </c>
      <c r="B852" s="147"/>
      <c r="C852" s="147">
        <v>407</v>
      </c>
      <c r="D852" s="147">
        <v>407</v>
      </c>
      <c r="E852" s="147">
        <v>150</v>
      </c>
      <c r="F852" s="160">
        <f t="shared" si="27"/>
        <v>1</v>
      </c>
      <c r="G852" s="156">
        <f t="shared" si="26"/>
        <v>1.7133333333333334</v>
      </c>
    </row>
    <row r="853" spans="1:7" ht="15">
      <c r="A853" s="94" t="s">
        <v>761</v>
      </c>
      <c r="B853" s="147"/>
      <c r="C853" s="147">
        <v>49</v>
      </c>
      <c r="D853" s="147">
        <v>49</v>
      </c>
      <c r="E853" s="147">
        <v>0</v>
      </c>
      <c r="F853" s="160">
        <f t="shared" si="27"/>
        <v>1</v>
      </c>
      <c r="G853" s="156" t="str">
        <f t="shared" si="26"/>
        <v/>
      </c>
    </row>
    <row r="854" spans="1:7" ht="15">
      <c r="A854" s="94" t="s">
        <v>762</v>
      </c>
      <c r="B854" s="147"/>
      <c r="C854" s="147">
        <v>0</v>
      </c>
      <c r="D854" s="147">
        <v>0</v>
      </c>
      <c r="E854" s="147">
        <v>0</v>
      </c>
      <c r="F854" s="160"/>
      <c r="G854" s="156" t="str">
        <f t="shared" si="26"/>
        <v/>
      </c>
    </row>
    <row r="855" spans="1:7" ht="15">
      <c r="A855" s="94" t="s">
        <v>763</v>
      </c>
      <c r="B855" s="147"/>
      <c r="C855" s="147">
        <v>0</v>
      </c>
      <c r="D855" s="147">
        <v>0</v>
      </c>
      <c r="E855" s="147">
        <v>0</v>
      </c>
      <c r="F855" s="160"/>
      <c r="G855" s="156" t="str">
        <f t="shared" si="26"/>
        <v/>
      </c>
    </row>
    <row r="856" spans="1:7" ht="15">
      <c r="A856" s="94" t="s">
        <v>764</v>
      </c>
      <c r="B856" s="147"/>
      <c r="C856" s="147">
        <v>0</v>
      </c>
      <c r="D856" s="147">
        <v>0</v>
      </c>
      <c r="E856" s="147">
        <v>0</v>
      </c>
      <c r="F856" s="160"/>
      <c r="G856" s="156" t="str">
        <f t="shared" si="26"/>
        <v/>
      </c>
    </row>
    <row r="857" spans="1:7" ht="15">
      <c r="A857" s="94" t="s">
        <v>765</v>
      </c>
      <c r="B857" s="147"/>
      <c r="C857" s="147">
        <v>358</v>
      </c>
      <c r="D857" s="147">
        <v>358</v>
      </c>
      <c r="E857" s="147">
        <v>150</v>
      </c>
      <c r="F857" s="160">
        <f t="shared" si="27"/>
        <v>1</v>
      </c>
      <c r="G857" s="156">
        <f t="shared" si="26"/>
        <v>1.3866666666666667</v>
      </c>
    </row>
    <row r="858" spans="1:7" ht="15">
      <c r="A858" s="94" t="s">
        <v>766</v>
      </c>
      <c r="B858" s="147"/>
      <c r="C858" s="147">
        <v>634</v>
      </c>
      <c r="D858" s="147">
        <v>634</v>
      </c>
      <c r="E858" s="147">
        <v>48</v>
      </c>
      <c r="F858" s="160">
        <f t="shared" si="27"/>
        <v>1</v>
      </c>
      <c r="G858" s="156">
        <f t="shared" si="26"/>
        <v>12.208333333333334</v>
      </c>
    </row>
    <row r="859" spans="1:7" ht="15">
      <c r="A859" s="94" t="s">
        <v>767</v>
      </c>
      <c r="B859" s="147"/>
      <c r="C859" s="147">
        <v>634</v>
      </c>
      <c r="D859" s="147">
        <v>634</v>
      </c>
      <c r="E859" s="147">
        <v>48</v>
      </c>
      <c r="F859" s="160">
        <f t="shared" si="27"/>
        <v>1</v>
      </c>
      <c r="G859" s="156">
        <f t="shared" si="26"/>
        <v>12.208333333333334</v>
      </c>
    </row>
    <row r="860" spans="1:7" ht="15">
      <c r="A860" s="94" t="s">
        <v>768</v>
      </c>
      <c r="B860" s="147"/>
      <c r="C860" s="147">
        <v>0</v>
      </c>
      <c r="D860" s="147">
        <v>0</v>
      </c>
      <c r="E860" s="147">
        <v>0</v>
      </c>
      <c r="F860" s="160"/>
      <c r="G860" s="156" t="str">
        <f t="shared" si="26"/>
        <v/>
      </c>
    </row>
    <row r="861" spans="1:7" ht="15">
      <c r="A861" s="94" t="s">
        <v>769</v>
      </c>
      <c r="B861" s="147"/>
      <c r="C861" s="147">
        <v>0</v>
      </c>
      <c r="D861" s="147">
        <v>0</v>
      </c>
      <c r="E861" s="147">
        <v>0</v>
      </c>
      <c r="F861" s="160"/>
      <c r="G861" s="156" t="str">
        <f t="shared" si="26"/>
        <v/>
      </c>
    </row>
    <row r="862" spans="1:7" ht="15">
      <c r="A862" s="94" t="s">
        <v>770</v>
      </c>
      <c r="B862" s="147"/>
      <c r="C862" s="147">
        <v>0</v>
      </c>
      <c r="D862" s="147">
        <v>0</v>
      </c>
      <c r="E862" s="147">
        <v>0</v>
      </c>
      <c r="F862" s="160"/>
      <c r="G862" s="156" t="str">
        <f t="shared" si="26"/>
        <v/>
      </c>
    </row>
    <row r="863" spans="1:7" ht="15">
      <c r="A863" s="94" t="s">
        <v>152</v>
      </c>
      <c r="B863" s="147"/>
      <c r="C863" s="147">
        <v>0</v>
      </c>
      <c r="D863" s="147">
        <v>0</v>
      </c>
      <c r="E863" s="147">
        <v>0</v>
      </c>
      <c r="F863" s="160"/>
      <c r="G863" s="156" t="str">
        <f t="shared" si="26"/>
        <v/>
      </c>
    </row>
    <row r="864" spans="1:7" ht="15">
      <c r="A864" s="94" t="s">
        <v>153</v>
      </c>
      <c r="B864" s="147"/>
      <c r="C864" s="147">
        <v>0</v>
      </c>
      <c r="D864" s="147">
        <v>0</v>
      </c>
      <c r="E864" s="147">
        <v>0</v>
      </c>
      <c r="F864" s="160"/>
      <c r="G864" s="156" t="str">
        <f t="shared" si="26"/>
        <v/>
      </c>
    </row>
    <row r="865" spans="1:7" ht="15">
      <c r="A865" s="94" t="s">
        <v>154</v>
      </c>
      <c r="B865" s="147"/>
      <c r="C865" s="147">
        <v>0</v>
      </c>
      <c r="D865" s="147">
        <v>0</v>
      </c>
      <c r="E865" s="147">
        <v>0</v>
      </c>
      <c r="F865" s="160"/>
      <c r="G865" s="156" t="str">
        <f t="shared" si="26"/>
        <v/>
      </c>
    </row>
    <row r="866" spans="1:7" ht="15">
      <c r="A866" s="94" t="s">
        <v>771</v>
      </c>
      <c r="B866" s="147"/>
      <c r="C866" s="147">
        <v>0</v>
      </c>
      <c r="D866" s="147">
        <v>0</v>
      </c>
      <c r="E866" s="147">
        <v>0</v>
      </c>
      <c r="F866" s="160"/>
      <c r="G866" s="156" t="str">
        <f t="shared" si="26"/>
        <v/>
      </c>
    </row>
    <row r="867" spans="1:7" ht="15">
      <c r="A867" s="94" t="s">
        <v>772</v>
      </c>
      <c r="B867" s="147"/>
      <c r="C867" s="147">
        <v>0</v>
      </c>
      <c r="D867" s="147">
        <v>0</v>
      </c>
      <c r="E867" s="147">
        <v>0</v>
      </c>
      <c r="F867" s="160"/>
      <c r="G867" s="156" t="str">
        <f t="shared" si="26"/>
        <v/>
      </c>
    </row>
    <row r="868" spans="1:7" ht="15">
      <c r="A868" s="94" t="s">
        <v>773</v>
      </c>
      <c r="B868" s="147"/>
      <c r="C868" s="147">
        <v>0</v>
      </c>
      <c r="D868" s="147">
        <v>0</v>
      </c>
      <c r="E868" s="147">
        <v>0</v>
      </c>
      <c r="F868" s="160"/>
      <c r="G868" s="156" t="str">
        <f t="shared" si="26"/>
        <v/>
      </c>
    </row>
    <row r="869" spans="1:7" ht="15">
      <c r="A869" s="94" t="s">
        <v>774</v>
      </c>
      <c r="B869" s="147"/>
      <c r="C869" s="147">
        <v>0</v>
      </c>
      <c r="D869" s="147">
        <v>0</v>
      </c>
      <c r="E869" s="147">
        <v>0</v>
      </c>
      <c r="F869" s="160"/>
      <c r="G869" s="156" t="str">
        <f t="shared" si="26"/>
        <v/>
      </c>
    </row>
    <row r="870" spans="1:7" ht="15">
      <c r="A870" s="94" t="s">
        <v>775</v>
      </c>
      <c r="B870" s="147"/>
      <c r="C870" s="147">
        <v>0</v>
      </c>
      <c r="D870" s="147">
        <v>0</v>
      </c>
      <c r="E870" s="147">
        <v>0</v>
      </c>
      <c r="F870" s="160"/>
      <c r="G870" s="156" t="str">
        <f t="shared" si="26"/>
        <v/>
      </c>
    </row>
    <row r="871" spans="1:7" ht="15">
      <c r="A871" s="94" t="s">
        <v>776</v>
      </c>
      <c r="B871" s="147"/>
      <c r="C871" s="147">
        <v>0</v>
      </c>
      <c r="D871" s="147">
        <v>0</v>
      </c>
      <c r="E871" s="147">
        <v>0</v>
      </c>
      <c r="F871" s="160"/>
      <c r="G871" s="156" t="str">
        <f t="shared" si="26"/>
        <v/>
      </c>
    </row>
    <row r="872" spans="1:7" ht="15">
      <c r="A872" s="94" t="s">
        <v>777</v>
      </c>
      <c r="B872" s="147"/>
      <c r="C872" s="147">
        <v>0</v>
      </c>
      <c r="D872" s="147">
        <v>0</v>
      </c>
      <c r="E872" s="147">
        <v>0</v>
      </c>
      <c r="F872" s="160"/>
      <c r="G872" s="156" t="str">
        <f t="shared" si="26"/>
        <v/>
      </c>
    </row>
    <row r="873" spans="1:7" ht="15">
      <c r="A873" s="94" t="s">
        <v>186</v>
      </c>
      <c r="B873" s="147"/>
      <c r="C873" s="147">
        <v>0</v>
      </c>
      <c r="D873" s="147">
        <v>0</v>
      </c>
      <c r="E873" s="147">
        <v>0</v>
      </c>
      <c r="F873" s="160"/>
      <c r="G873" s="156" t="str">
        <f t="shared" si="26"/>
        <v/>
      </c>
    </row>
    <row r="874" spans="1:7" ht="15">
      <c r="A874" s="94" t="s">
        <v>778</v>
      </c>
      <c r="B874" s="147"/>
      <c r="C874" s="147">
        <v>0</v>
      </c>
      <c r="D874" s="147">
        <v>0</v>
      </c>
      <c r="E874" s="147">
        <v>0</v>
      </c>
      <c r="F874" s="160"/>
      <c r="G874" s="156" t="str">
        <f t="shared" si="26"/>
        <v/>
      </c>
    </row>
    <row r="875" spans="1:7" ht="15">
      <c r="A875" s="94" t="s">
        <v>149</v>
      </c>
      <c r="B875" s="147"/>
      <c r="C875" s="147">
        <v>0</v>
      </c>
      <c r="D875" s="147">
        <v>0</v>
      </c>
      <c r="E875" s="147">
        <v>0</v>
      </c>
      <c r="F875" s="160"/>
      <c r="G875" s="156" t="str">
        <f t="shared" si="26"/>
        <v/>
      </c>
    </row>
    <row r="876" spans="1:7" ht="15">
      <c r="A876" s="94" t="s">
        <v>779</v>
      </c>
      <c r="B876" s="147"/>
      <c r="C876" s="147">
        <v>0</v>
      </c>
      <c r="D876" s="147">
        <v>0</v>
      </c>
      <c r="E876" s="147">
        <v>0</v>
      </c>
      <c r="F876" s="160"/>
      <c r="G876" s="156" t="str">
        <f t="shared" si="26"/>
        <v/>
      </c>
    </row>
    <row r="877" spans="1:7" ht="15">
      <c r="A877" s="94" t="s">
        <v>780</v>
      </c>
      <c r="B877" s="147"/>
      <c r="C877" s="147">
        <v>0</v>
      </c>
      <c r="D877" s="147">
        <v>0</v>
      </c>
      <c r="E877" s="147">
        <v>50</v>
      </c>
      <c r="F877" s="160"/>
      <c r="G877" s="156">
        <f t="shared" si="26"/>
        <v>-1</v>
      </c>
    </row>
    <row r="878" spans="1:7" ht="15">
      <c r="A878" s="94" t="s">
        <v>781</v>
      </c>
      <c r="B878" s="147"/>
      <c r="C878" s="147">
        <v>0</v>
      </c>
      <c r="D878" s="147">
        <v>0</v>
      </c>
      <c r="E878" s="147">
        <v>50</v>
      </c>
      <c r="F878" s="160"/>
      <c r="G878" s="156">
        <f t="shared" si="26"/>
        <v>-1</v>
      </c>
    </row>
    <row r="879" spans="1:7" ht="15">
      <c r="A879" s="94" t="s">
        <v>1356</v>
      </c>
      <c r="B879" s="147">
        <v>11737</v>
      </c>
      <c r="C879" s="147">
        <v>8829</v>
      </c>
      <c r="D879" s="147">
        <v>8829</v>
      </c>
      <c r="E879" s="147">
        <v>8304</v>
      </c>
      <c r="F879" s="160">
        <f t="shared" si="27"/>
        <v>1</v>
      </c>
      <c r="G879" s="156">
        <f t="shared" si="26"/>
        <v>6.3222543352601163E-2</v>
      </c>
    </row>
    <row r="880" spans="1:7" ht="15">
      <c r="A880" s="94" t="s">
        <v>782</v>
      </c>
      <c r="B880" s="147">
        <v>1232</v>
      </c>
      <c r="C880" s="147">
        <v>2323</v>
      </c>
      <c r="D880" s="147">
        <v>2323</v>
      </c>
      <c r="E880" s="147">
        <v>1605</v>
      </c>
      <c r="F880" s="160">
        <f t="shared" si="27"/>
        <v>1</v>
      </c>
      <c r="G880" s="156">
        <f t="shared" si="26"/>
        <v>0.4473520249221184</v>
      </c>
    </row>
    <row r="881" spans="1:7" ht="15">
      <c r="A881" s="94" t="s">
        <v>152</v>
      </c>
      <c r="B881" s="147">
        <v>753</v>
      </c>
      <c r="C881" s="147">
        <v>728</v>
      </c>
      <c r="D881" s="147">
        <v>728</v>
      </c>
      <c r="E881" s="147">
        <v>1056</v>
      </c>
      <c r="F881" s="160">
        <f t="shared" si="27"/>
        <v>1</v>
      </c>
      <c r="G881" s="156">
        <f t="shared" si="26"/>
        <v>-0.31060606060606061</v>
      </c>
    </row>
    <row r="882" spans="1:7" ht="15">
      <c r="A882" s="94" t="s">
        <v>153</v>
      </c>
      <c r="B882" s="147"/>
      <c r="C882" s="147">
        <v>0</v>
      </c>
      <c r="D882" s="147">
        <v>0</v>
      </c>
      <c r="E882" s="147">
        <v>71</v>
      </c>
      <c r="F882" s="160"/>
      <c r="G882" s="156">
        <f t="shared" si="26"/>
        <v>-1</v>
      </c>
    </row>
    <row r="883" spans="1:7" ht="15">
      <c r="A883" s="94" t="s">
        <v>154</v>
      </c>
      <c r="B883" s="147"/>
      <c r="C883" s="147">
        <v>0</v>
      </c>
      <c r="D883" s="147">
        <v>0</v>
      </c>
      <c r="E883" s="147">
        <v>0</v>
      </c>
      <c r="F883" s="160"/>
      <c r="G883" s="156" t="str">
        <f t="shared" si="26"/>
        <v/>
      </c>
    </row>
    <row r="884" spans="1:7" ht="15">
      <c r="A884" s="94" t="s">
        <v>783</v>
      </c>
      <c r="B884" s="147">
        <v>351</v>
      </c>
      <c r="C884" s="147">
        <v>1048</v>
      </c>
      <c r="D884" s="147">
        <v>1048</v>
      </c>
      <c r="E884" s="147">
        <v>328</v>
      </c>
      <c r="F884" s="160">
        <f t="shared" si="27"/>
        <v>1</v>
      </c>
      <c r="G884" s="156">
        <f t="shared" si="26"/>
        <v>2.1951219512195124</v>
      </c>
    </row>
    <row r="885" spans="1:7" ht="15">
      <c r="A885" s="94" t="s">
        <v>784</v>
      </c>
      <c r="B885" s="147"/>
      <c r="C885" s="147">
        <v>0</v>
      </c>
      <c r="D885" s="147">
        <v>0</v>
      </c>
      <c r="E885" s="147">
        <v>0</v>
      </c>
      <c r="F885" s="160"/>
      <c r="G885" s="156" t="str">
        <f t="shared" si="26"/>
        <v/>
      </c>
    </row>
    <row r="886" spans="1:7" ht="15">
      <c r="A886" s="94" t="s">
        <v>785</v>
      </c>
      <c r="B886" s="147"/>
      <c r="C886" s="147">
        <v>0</v>
      </c>
      <c r="D886" s="147">
        <v>0</v>
      </c>
      <c r="E886" s="147">
        <v>0</v>
      </c>
      <c r="F886" s="160"/>
      <c r="G886" s="156" t="str">
        <f t="shared" si="26"/>
        <v/>
      </c>
    </row>
    <row r="887" spans="1:7" ht="15">
      <c r="A887" s="94" t="s">
        <v>786</v>
      </c>
      <c r="B887" s="147"/>
      <c r="C887" s="147">
        <v>0</v>
      </c>
      <c r="D887" s="147">
        <v>0</v>
      </c>
      <c r="E887" s="147">
        <v>0</v>
      </c>
      <c r="F887" s="160"/>
      <c r="G887" s="156" t="str">
        <f t="shared" si="26"/>
        <v/>
      </c>
    </row>
    <row r="888" spans="1:7" ht="15">
      <c r="A888" s="94" t="s">
        <v>787</v>
      </c>
      <c r="B888" s="147"/>
      <c r="C888" s="147">
        <v>0</v>
      </c>
      <c r="D888" s="147">
        <v>0</v>
      </c>
      <c r="E888" s="147">
        <v>0</v>
      </c>
      <c r="F888" s="160"/>
      <c r="G888" s="156" t="str">
        <f t="shared" si="26"/>
        <v/>
      </c>
    </row>
    <row r="889" spans="1:7" ht="15">
      <c r="A889" s="94" t="s">
        <v>788</v>
      </c>
      <c r="B889" s="147"/>
      <c r="C889" s="147">
        <v>0</v>
      </c>
      <c r="D889" s="147">
        <v>0</v>
      </c>
      <c r="E889" s="147">
        <v>0</v>
      </c>
      <c r="F889" s="160"/>
      <c r="G889" s="156" t="str">
        <f t="shared" si="26"/>
        <v/>
      </c>
    </row>
    <row r="890" spans="1:7" ht="15">
      <c r="A890" s="94" t="s">
        <v>789</v>
      </c>
      <c r="B890" s="147"/>
      <c r="C890" s="147">
        <v>0</v>
      </c>
      <c r="D890" s="147">
        <v>0</v>
      </c>
      <c r="E890" s="147">
        <v>0</v>
      </c>
      <c r="F890" s="160"/>
      <c r="G890" s="156" t="str">
        <f t="shared" si="26"/>
        <v/>
      </c>
    </row>
    <row r="891" spans="1:7" ht="15">
      <c r="A891" s="94" t="s">
        <v>790</v>
      </c>
      <c r="B891" s="147">
        <v>128</v>
      </c>
      <c r="C891" s="147">
        <v>547</v>
      </c>
      <c r="D891" s="147">
        <v>547</v>
      </c>
      <c r="E891" s="147">
        <v>150</v>
      </c>
      <c r="F891" s="160">
        <f t="shared" si="27"/>
        <v>1</v>
      </c>
      <c r="G891" s="156">
        <f t="shared" si="26"/>
        <v>2.6466666666666665</v>
      </c>
    </row>
    <row r="892" spans="1:7" ht="15">
      <c r="A892" s="94" t="s">
        <v>791</v>
      </c>
      <c r="B892" s="147">
        <v>882</v>
      </c>
      <c r="C892" s="147">
        <v>1823</v>
      </c>
      <c r="D892" s="147">
        <v>1823</v>
      </c>
      <c r="E892" s="147">
        <v>2374</v>
      </c>
      <c r="F892" s="160">
        <f t="shared" si="27"/>
        <v>1</v>
      </c>
      <c r="G892" s="156">
        <f t="shared" si="26"/>
        <v>-0.23209772535804549</v>
      </c>
    </row>
    <row r="893" spans="1:7" ht="15">
      <c r="A893" s="94" t="s">
        <v>792</v>
      </c>
      <c r="B893" s="147">
        <v>882</v>
      </c>
      <c r="C893" s="147">
        <v>1823</v>
      </c>
      <c r="D893" s="147">
        <v>1823</v>
      </c>
      <c r="E893" s="147">
        <v>2374</v>
      </c>
      <c r="F893" s="160">
        <f t="shared" si="27"/>
        <v>1</v>
      </c>
      <c r="G893" s="156">
        <f t="shared" si="26"/>
        <v>-0.23209772535804549</v>
      </c>
    </row>
    <row r="894" spans="1:7" ht="15">
      <c r="A894" s="94" t="s">
        <v>793</v>
      </c>
      <c r="B894" s="147">
        <v>868</v>
      </c>
      <c r="C894" s="147">
        <v>1017</v>
      </c>
      <c r="D894" s="147">
        <v>1017</v>
      </c>
      <c r="E894" s="147">
        <v>1176</v>
      </c>
      <c r="F894" s="160">
        <f t="shared" si="27"/>
        <v>1</v>
      </c>
      <c r="G894" s="156">
        <f t="shared" si="26"/>
        <v>-0.13520408163265307</v>
      </c>
    </row>
    <row r="895" spans="1:7" ht="15">
      <c r="A895" s="94" t="s">
        <v>794</v>
      </c>
      <c r="B895" s="147">
        <v>60</v>
      </c>
      <c r="C895" s="147">
        <v>15</v>
      </c>
      <c r="D895" s="147">
        <v>15</v>
      </c>
      <c r="E895" s="147">
        <v>56</v>
      </c>
      <c r="F895" s="160">
        <f t="shared" si="27"/>
        <v>1</v>
      </c>
      <c r="G895" s="156">
        <f t="shared" si="26"/>
        <v>-0.7321428571428571</v>
      </c>
    </row>
    <row r="896" spans="1:7" ht="15">
      <c r="A896" s="94" t="s">
        <v>795</v>
      </c>
      <c r="B896" s="147">
        <v>808</v>
      </c>
      <c r="C896" s="147">
        <v>1002</v>
      </c>
      <c r="D896" s="147">
        <v>1002</v>
      </c>
      <c r="E896" s="147">
        <v>1120</v>
      </c>
      <c r="F896" s="160">
        <f t="shared" si="27"/>
        <v>1</v>
      </c>
      <c r="G896" s="156">
        <f t="shared" si="26"/>
        <v>-0.10535714285714286</v>
      </c>
    </row>
    <row r="897" spans="1:7" ht="15">
      <c r="A897" s="94" t="s">
        <v>796</v>
      </c>
      <c r="B897" s="147">
        <v>8755</v>
      </c>
      <c r="C897" s="147">
        <v>3666</v>
      </c>
      <c r="D897" s="147">
        <v>3666</v>
      </c>
      <c r="E897" s="147">
        <v>1154</v>
      </c>
      <c r="F897" s="160">
        <f t="shared" si="27"/>
        <v>1</v>
      </c>
      <c r="G897" s="156">
        <f t="shared" si="26"/>
        <v>2.1767764298093586</v>
      </c>
    </row>
    <row r="898" spans="1:7" ht="15">
      <c r="A898" s="94" t="s">
        <v>797</v>
      </c>
      <c r="B898" s="147">
        <v>8755</v>
      </c>
      <c r="C898" s="147">
        <v>3666</v>
      </c>
      <c r="D898" s="147">
        <v>3666</v>
      </c>
      <c r="E898" s="147">
        <v>1154</v>
      </c>
      <c r="F898" s="160">
        <f t="shared" si="27"/>
        <v>1</v>
      </c>
      <c r="G898" s="156">
        <f t="shared" si="26"/>
        <v>2.1767764298093586</v>
      </c>
    </row>
    <row r="899" spans="1:7" ht="15">
      <c r="A899" s="94" t="s">
        <v>798</v>
      </c>
      <c r="B899" s="147"/>
      <c r="C899" s="147">
        <v>0</v>
      </c>
      <c r="D899" s="147">
        <v>0</v>
      </c>
      <c r="E899" s="147">
        <v>0</v>
      </c>
      <c r="F899" s="160"/>
      <c r="G899" s="156" t="str">
        <f t="shared" si="26"/>
        <v/>
      </c>
    </row>
    <row r="900" spans="1:7" ht="15">
      <c r="A900" s="94" t="s">
        <v>799</v>
      </c>
      <c r="B900" s="147"/>
      <c r="C900" s="147">
        <v>0</v>
      </c>
      <c r="D900" s="147">
        <v>0</v>
      </c>
      <c r="E900" s="147">
        <v>0</v>
      </c>
      <c r="F900" s="160"/>
      <c r="G900" s="156" t="str">
        <f t="shared" si="26"/>
        <v/>
      </c>
    </row>
    <row r="901" spans="1:7" ht="15">
      <c r="A901" s="94" t="s">
        <v>800</v>
      </c>
      <c r="B901" s="147"/>
      <c r="C901" s="147">
        <v>0</v>
      </c>
      <c r="D901" s="147">
        <v>0</v>
      </c>
      <c r="E901" s="147">
        <v>1995</v>
      </c>
      <c r="F901" s="160"/>
      <c r="G901" s="156">
        <f t="shared" si="26"/>
        <v>-1</v>
      </c>
    </row>
    <row r="902" spans="1:7" ht="15">
      <c r="A902" s="94" t="s">
        <v>801</v>
      </c>
      <c r="B902" s="147"/>
      <c r="C902" s="147">
        <v>0</v>
      </c>
      <c r="D902" s="147">
        <v>0</v>
      </c>
      <c r="E902" s="147">
        <v>1995</v>
      </c>
      <c r="F902" s="160"/>
      <c r="G902" s="156">
        <f t="shared" ref="G902:G965" si="28">IF(E902=0,"",(D902-E902)/E902*100%)</f>
        <v>-1</v>
      </c>
    </row>
    <row r="903" spans="1:7" ht="15">
      <c r="A903" s="94" t="s">
        <v>1357</v>
      </c>
      <c r="B903" s="147">
        <v>30984</v>
      </c>
      <c r="C903" s="147">
        <v>63271</v>
      </c>
      <c r="D903" s="147">
        <v>63271</v>
      </c>
      <c r="E903" s="147">
        <v>57395</v>
      </c>
      <c r="F903" s="160">
        <f t="shared" ref="F903:F963" si="29">D903/C903</f>
        <v>1</v>
      </c>
      <c r="G903" s="156">
        <f t="shared" si="28"/>
        <v>0.10237825594563986</v>
      </c>
    </row>
    <row r="904" spans="1:7" ht="15">
      <c r="A904" s="94" t="s">
        <v>802</v>
      </c>
      <c r="B904" s="147">
        <v>4404</v>
      </c>
      <c r="C904" s="147">
        <v>21010</v>
      </c>
      <c r="D904" s="147">
        <v>21010</v>
      </c>
      <c r="E904" s="147">
        <v>20482</v>
      </c>
      <c r="F904" s="160">
        <f t="shared" si="29"/>
        <v>1</v>
      </c>
      <c r="G904" s="156">
        <f t="shared" si="28"/>
        <v>2.577873254564984E-2</v>
      </c>
    </row>
    <row r="905" spans="1:7" ht="15">
      <c r="A905" s="94" t="s">
        <v>152</v>
      </c>
      <c r="B905" s="147"/>
      <c r="C905" s="147">
        <v>176</v>
      </c>
      <c r="D905" s="147">
        <v>176</v>
      </c>
      <c r="E905" s="147">
        <v>67</v>
      </c>
      <c r="F905" s="160">
        <f t="shared" si="29"/>
        <v>1</v>
      </c>
      <c r="G905" s="156">
        <f t="shared" si="28"/>
        <v>1.6268656716417911</v>
      </c>
    </row>
    <row r="906" spans="1:7" ht="15">
      <c r="A906" s="94" t="s">
        <v>153</v>
      </c>
      <c r="B906" s="147"/>
      <c r="C906" s="147">
        <v>0</v>
      </c>
      <c r="D906" s="147">
        <v>0</v>
      </c>
      <c r="E906" s="147">
        <v>0</v>
      </c>
      <c r="F906" s="160"/>
      <c r="G906" s="156" t="str">
        <f t="shared" si="28"/>
        <v/>
      </c>
    </row>
    <row r="907" spans="1:7" ht="15">
      <c r="A907" s="94" t="s">
        <v>154</v>
      </c>
      <c r="B907" s="147"/>
      <c r="C907" s="147">
        <v>0</v>
      </c>
      <c r="D907" s="147">
        <v>0</v>
      </c>
      <c r="E907" s="147">
        <v>0</v>
      </c>
      <c r="F907" s="160"/>
      <c r="G907" s="156" t="str">
        <f t="shared" si="28"/>
        <v/>
      </c>
    </row>
    <row r="908" spans="1:7" ht="15">
      <c r="A908" s="94" t="s">
        <v>149</v>
      </c>
      <c r="B908" s="147">
        <v>2239</v>
      </c>
      <c r="C908" s="147">
        <v>3010</v>
      </c>
      <c r="D908" s="147">
        <v>3010</v>
      </c>
      <c r="E908" s="147">
        <v>3265</v>
      </c>
      <c r="F908" s="160">
        <f t="shared" si="29"/>
        <v>1</v>
      </c>
      <c r="G908" s="156">
        <f t="shared" si="28"/>
        <v>-7.8101071975497705E-2</v>
      </c>
    </row>
    <row r="909" spans="1:7" ht="15">
      <c r="A909" s="94" t="s">
        <v>803</v>
      </c>
      <c r="B909" s="147"/>
      <c r="C909" s="147">
        <v>0</v>
      </c>
      <c r="D909" s="147">
        <v>0</v>
      </c>
      <c r="E909" s="147">
        <v>0</v>
      </c>
      <c r="F909" s="160"/>
      <c r="G909" s="156" t="str">
        <f t="shared" si="28"/>
        <v/>
      </c>
    </row>
    <row r="910" spans="1:7" ht="15">
      <c r="A910" s="94" t="s">
        <v>804</v>
      </c>
      <c r="B910" s="147">
        <v>340</v>
      </c>
      <c r="C910" s="147">
        <v>846</v>
      </c>
      <c r="D910" s="147">
        <v>846</v>
      </c>
      <c r="E910" s="147">
        <v>340</v>
      </c>
      <c r="F910" s="160">
        <f t="shared" si="29"/>
        <v>1</v>
      </c>
      <c r="G910" s="156">
        <f t="shared" si="28"/>
        <v>1.4882352941176471</v>
      </c>
    </row>
    <row r="911" spans="1:7" ht="15">
      <c r="A911" s="94" t="s">
        <v>805</v>
      </c>
      <c r="B911" s="147">
        <v>400</v>
      </c>
      <c r="C911" s="147">
        <v>658</v>
      </c>
      <c r="D911" s="147">
        <v>658</v>
      </c>
      <c r="E911" s="147">
        <v>887</v>
      </c>
      <c r="F911" s="160">
        <f t="shared" si="29"/>
        <v>1</v>
      </c>
      <c r="G911" s="156">
        <f t="shared" si="28"/>
        <v>-0.25817361894024804</v>
      </c>
    </row>
    <row r="912" spans="1:7" ht="15">
      <c r="A912" s="94" t="s">
        <v>806</v>
      </c>
      <c r="B912" s="147">
        <v>36</v>
      </c>
      <c r="C912" s="147">
        <v>234</v>
      </c>
      <c r="D912" s="147">
        <v>234</v>
      </c>
      <c r="E912" s="147">
        <v>96</v>
      </c>
      <c r="F912" s="160">
        <f t="shared" si="29"/>
        <v>1</v>
      </c>
      <c r="G912" s="156">
        <f t="shared" si="28"/>
        <v>1.4375</v>
      </c>
    </row>
    <row r="913" spans="1:7" ht="15">
      <c r="A913" s="94" t="s">
        <v>807</v>
      </c>
      <c r="B913" s="147">
        <v>19</v>
      </c>
      <c r="C913" s="147">
        <v>80</v>
      </c>
      <c r="D913" s="147">
        <v>80</v>
      </c>
      <c r="E913" s="147">
        <v>19</v>
      </c>
      <c r="F913" s="160">
        <f t="shared" si="29"/>
        <v>1</v>
      </c>
      <c r="G913" s="156">
        <f t="shared" si="28"/>
        <v>3.2105263157894739</v>
      </c>
    </row>
    <row r="914" spans="1:7" ht="15">
      <c r="A914" s="94" t="s">
        <v>808</v>
      </c>
      <c r="B914" s="147">
        <v>7</v>
      </c>
      <c r="C914" s="147">
        <v>7</v>
      </c>
      <c r="D914" s="147">
        <v>7</v>
      </c>
      <c r="E914" s="147">
        <v>11</v>
      </c>
      <c r="F914" s="160">
        <f t="shared" si="29"/>
        <v>1</v>
      </c>
      <c r="G914" s="156">
        <f t="shared" si="28"/>
        <v>-0.36363636363636365</v>
      </c>
    </row>
    <row r="915" spans="1:7" ht="15">
      <c r="A915" s="94" t="s">
        <v>809</v>
      </c>
      <c r="B915" s="147"/>
      <c r="C915" s="147">
        <v>0</v>
      </c>
      <c r="D915" s="147">
        <v>0</v>
      </c>
      <c r="E915" s="147">
        <v>0</v>
      </c>
      <c r="F915" s="160"/>
      <c r="G915" s="156" t="str">
        <f t="shared" si="28"/>
        <v/>
      </c>
    </row>
    <row r="916" spans="1:7" ht="15">
      <c r="A916" s="94" t="s">
        <v>810</v>
      </c>
      <c r="B916" s="147">
        <v>5</v>
      </c>
      <c r="C916" s="147">
        <v>10</v>
      </c>
      <c r="D916" s="147">
        <v>10</v>
      </c>
      <c r="E916" s="147">
        <v>5</v>
      </c>
      <c r="F916" s="160">
        <f t="shared" si="29"/>
        <v>1</v>
      </c>
      <c r="G916" s="156">
        <f t="shared" si="28"/>
        <v>1</v>
      </c>
    </row>
    <row r="917" spans="1:7" ht="15">
      <c r="A917" s="94" t="s">
        <v>811</v>
      </c>
      <c r="B917" s="147">
        <v>100</v>
      </c>
      <c r="C917" s="147">
        <v>100</v>
      </c>
      <c r="D917" s="147">
        <v>100</v>
      </c>
      <c r="E917" s="147">
        <v>236</v>
      </c>
      <c r="F917" s="160">
        <f t="shared" si="29"/>
        <v>1</v>
      </c>
      <c r="G917" s="156">
        <f t="shared" si="28"/>
        <v>-0.57627118644067798</v>
      </c>
    </row>
    <row r="918" spans="1:7" ht="15">
      <c r="A918" s="94" t="s">
        <v>812</v>
      </c>
      <c r="B918" s="147"/>
      <c r="C918" s="147">
        <v>0</v>
      </c>
      <c r="D918" s="147">
        <v>0</v>
      </c>
      <c r="E918" s="147">
        <v>0</v>
      </c>
      <c r="F918" s="160"/>
      <c r="G918" s="156" t="str">
        <f t="shared" si="28"/>
        <v/>
      </c>
    </row>
    <row r="919" spans="1:7" ht="15">
      <c r="A919" s="94" t="s">
        <v>813</v>
      </c>
      <c r="B919" s="147"/>
      <c r="C919" s="147">
        <v>0</v>
      </c>
      <c r="D919" s="147">
        <v>0</v>
      </c>
      <c r="E919" s="147">
        <v>0</v>
      </c>
      <c r="F919" s="160"/>
      <c r="G919" s="156" t="str">
        <f t="shared" si="28"/>
        <v/>
      </c>
    </row>
    <row r="920" spans="1:7" ht="15">
      <c r="A920" s="94" t="s">
        <v>814</v>
      </c>
      <c r="B920" s="147">
        <v>500</v>
      </c>
      <c r="C920" s="147">
        <v>530</v>
      </c>
      <c r="D920" s="147">
        <v>530</v>
      </c>
      <c r="E920" s="147">
        <v>692</v>
      </c>
      <c r="F920" s="160">
        <f t="shared" si="29"/>
        <v>1</v>
      </c>
      <c r="G920" s="156">
        <f t="shared" si="28"/>
        <v>-0.23410404624277456</v>
      </c>
    </row>
    <row r="921" spans="1:7" ht="15">
      <c r="A921" s="94" t="s">
        <v>815</v>
      </c>
      <c r="B921" s="147">
        <v>88</v>
      </c>
      <c r="C921" s="147">
        <v>187</v>
      </c>
      <c r="D921" s="147">
        <v>187</v>
      </c>
      <c r="E921" s="147">
        <v>131</v>
      </c>
      <c r="F921" s="160">
        <f t="shared" si="29"/>
        <v>1</v>
      </c>
      <c r="G921" s="156">
        <f t="shared" si="28"/>
        <v>0.42748091603053434</v>
      </c>
    </row>
    <row r="922" spans="1:7" ht="15">
      <c r="A922" s="94" t="s">
        <v>816</v>
      </c>
      <c r="B922" s="147">
        <v>190</v>
      </c>
      <c r="C922" s="147">
        <v>272</v>
      </c>
      <c r="D922" s="147">
        <v>272</v>
      </c>
      <c r="E922" s="147">
        <v>240</v>
      </c>
      <c r="F922" s="160">
        <f t="shared" si="29"/>
        <v>1</v>
      </c>
      <c r="G922" s="156">
        <f t="shared" si="28"/>
        <v>0.13333333333333333</v>
      </c>
    </row>
    <row r="923" spans="1:7" ht="15">
      <c r="A923" s="94" t="s">
        <v>817</v>
      </c>
      <c r="B923" s="147">
        <v>30</v>
      </c>
      <c r="C923" s="147">
        <v>30</v>
      </c>
      <c r="D923" s="147">
        <v>30</v>
      </c>
      <c r="E923" s="147">
        <v>39</v>
      </c>
      <c r="F923" s="160">
        <f t="shared" si="29"/>
        <v>1</v>
      </c>
      <c r="G923" s="156">
        <f t="shared" si="28"/>
        <v>-0.23076923076923078</v>
      </c>
    </row>
    <row r="924" spans="1:7" ht="15">
      <c r="A924" s="94" t="s">
        <v>818</v>
      </c>
      <c r="B924" s="147">
        <v>150</v>
      </c>
      <c r="C924" s="147">
        <v>184</v>
      </c>
      <c r="D924" s="147">
        <v>184</v>
      </c>
      <c r="E924" s="147">
        <v>3839</v>
      </c>
      <c r="F924" s="160">
        <f t="shared" si="29"/>
        <v>1</v>
      </c>
      <c r="G924" s="156">
        <f t="shared" si="28"/>
        <v>-0.95207085178431883</v>
      </c>
    </row>
    <row r="925" spans="1:7" ht="15">
      <c r="A925" s="94" t="s">
        <v>819</v>
      </c>
      <c r="B925" s="147">
        <v>300</v>
      </c>
      <c r="C925" s="147">
        <v>400</v>
      </c>
      <c r="D925" s="147">
        <v>400</v>
      </c>
      <c r="E925" s="147">
        <v>300</v>
      </c>
      <c r="F925" s="160">
        <f t="shared" si="29"/>
        <v>1</v>
      </c>
      <c r="G925" s="156">
        <f t="shared" si="28"/>
        <v>0.33333333333333331</v>
      </c>
    </row>
    <row r="926" spans="1:7" ht="15">
      <c r="A926" s="94" t="s">
        <v>820</v>
      </c>
      <c r="B926" s="147"/>
      <c r="C926" s="147">
        <v>33</v>
      </c>
      <c r="D926" s="147">
        <v>33</v>
      </c>
      <c r="E926" s="147">
        <v>0</v>
      </c>
      <c r="F926" s="160">
        <f t="shared" si="29"/>
        <v>1</v>
      </c>
      <c r="G926" s="156" t="str">
        <f t="shared" si="28"/>
        <v/>
      </c>
    </row>
    <row r="927" spans="1:7" ht="15">
      <c r="A927" s="94" t="s">
        <v>821</v>
      </c>
      <c r="B927" s="147"/>
      <c r="C927" s="147">
        <v>4</v>
      </c>
      <c r="D927" s="147">
        <v>4</v>
      </c>
      <c r="E927" s="147">
        <v>6</v>
      </c>
      <c r="F927" s="160">
        <f t="shared" si="29"/>
        <v>1</v>
      </c>
      <c r="G927" s="156">
        <f t="shared" si="28"/>
        <v>-0.33333333333333331</v>
      </c>
    </row>
    <row r="928" spans="1:7" ht="15">
      <c r="A928" s="94" t="s">
        <v>822</v>
      </c>
      <c r="B928" s="147"/>
      <c r="C928" s="147">
        <v>14249</v>
      </c>
      <c r="D928" s="147">
        <v>14249</v>
      </c>
      <c r="E928" s="147">
        <v>10309</v>
      </c>
      <c r="F928" s="160">
        <f t="shared" si="29"/>
        <v>1</v>
      </c>
      <c r="G928" s="156">
        <f t="shared" si="28"/>
        <v>0.38219031913861673</v>
      </c>
    </row>
    <row r="929" spans="1:7" ht="15">
      <c r="A929" s="94" t="s">
        <v>823</v>
      </c>
      <c r="B929" s="147">
        <v>3233</v>
      </c>
      <c r="C929" s="147">
        <v>6206</v>
      </c>
      <c r="D929" s="147">
        <v>6206</v>
      </c>
      <c r="E929" s="147">
        <v>6295</v>
      </c>
      <c r="F929" s="160">
        <f t="shared" si="29"/>
        <v>1</v>
      </c>
      <c r="G929" s="156">
        <f t="shared" si="28"/>
        <v>-1.4138204924543289E-2</v>
      </c>
    </row>
    <row r="930" spans="1:7" ht="15">
      <c r="A930" s="94" t="s">
        <v>152</v>
      </c>
      <c r="B930" s="147"/>
      <c r="C930" s="147">
        <v>668</v>
      </c>
      <c r="D930" s="147">
        <v>668</v>
      </c>
      <c r="E930" s="147">
        <v>0</v>
      </c>
      <c r="F930" s="160">
        <f t="shared" si="29"/>
        <v>1</v>
      </c>
      <c r="G930" s="156" t="str">
        <f t="shared" si="28"/>
        <v/>
      </c>
    </row>
    <row r="931" spans="1:7" ht="15">
      <c r="A931" s="94" t="s">
        <v>153</v>
      </c>
      <c r="B931" s="147"/>
      <c r="C931" s="147">
        <v>0</v>
      </c>
      <c r="D931" s="147">
        <v>0</v>
      </c>
      <c r="E931" s="147">
        <v>0</v>
      </c>
      <c r="F931" s="160"/>
      <c r="G931" s="156" t="str">
        <f t="shared" si="28"/>
        <v/>
      </c>
    </row>
    <row r="932" spans="1:7" ht="15">
      <c r="A932" s="94" t="s">
        <v>154</v>
      </c>
      <c r="B932" s="147"/>
      <c r="C932" s="147">
        <v>0</v>
      </c>
      <c r="D932" s="147">
        <v>0</v>
      </c>
      <c r="E932" s="147">
        <v>0</v>
      </c>
      <c r="F932" s="160"/>
      <c r="G932" s="156" t="str">
        <f t="shared" si="28"/>
        <v/>
      </c>
    </row>
    <row r="933" spans="1:7" ht="15">
      <c r="A933" s="94" t="s">
        <v>824</v>
      </c>
      <c r="B933" s="147">
        <v>930</v>
      </c>
      <c r="C933" s="147">
        <v>1206</v>
      </c>
      <c r="D933" s="147">
        <v>1206</v>
      </c>
      <c r="E933" s="147">
        <v>1509</v>
      </c>
      <c r="F933" s="160">
        <f t="shared" si="29"/>
        <v>1</v>
      </c>
      <c r="G933" s="156">
        <f t="shared" si="28"/>
        <v>-0.20079522862823063</v>
      </c>
    </row>
    <row r="934" spans="1:7" ht="15">
      <c r="A934" s="94" t="s">
        <v>825</v>
      </c>
      <c r="B934" s="147">
        <v>695</v>
      </c>
      <c r="C934" s="147">
        <v>1269</v>
      </c>
      <c r="D934" s="147">
        <v>1269</v>
      </c>
      <c r="E934" s="147">
        <v>746</v>
      </c>
      <c r="F934" s="160">
        <f t="shared" si="29"/>
        <v>1</v>
      </c>
      <c r="G934" s="156">
        <f t="shared" si="28"/>
        <v>0.70107238605898126</v>
      </c>
    </row>
    <row r="935" spans="1:7" ht="15">
      <c r="A935" s="94" t="s">
        <v>826</v>
      </c>
      <c r="B935" s="147"/>
      <c r="C935" s="147">
        <v>0</v>
      </c>
      <c r="D935" s="147">
        <v>0</v>
      </c>
      <c r="E935" s="147">
        <v>0</v>
      </c>
      <c r="F935" s="160"/>
      <c r="G935" s="156" t="str">
        <f t="shared" si="28"/>
        <v/>
      </c>
    </row>
    <row r="936" spans="1:7" ht="15">
      <c r="A936" s="94" t="s">
        <v>827</v>
      </c>
      <c r="B936" s="147"/>
      <c r="C936" s="147">
        <v>159</v>
      </c>
      <c r="D936" s="147">
        <v>159</v>
      </c>
      <c r="E936" s="147">
        <v>35</v>
      </c>
      <c r="F936" s="160">
        <f t="shared" si="29"/>
        <v>1</v>
      </c>
      <c r="G936" s="156">
        <f t="shared" si="28"/>
        <v>3.5428571428571427</v>
      </c>
    </row>
    <row r="937" spans="1:7" ht="15">
      <c r="A937" s="94" t="s">
        <v>828</v>
      </c>
      <c r="B937" s="147"/>
      <c r="C937" s="147">
        <v>0</v>
      </c>
      <c r="D937" s="147">
        <v>0</v>
      </c>
      <c r="E937" s="147">
        <v>0</v>
      </c>
      <c r="F937" s="160"/>
      <c r="G937" s="156" t="str">
        <f t="shared" si="28"/>
        <v/>
      </c>
    </row>
    <row r="938" spans="1:7" ht="15">
      <c r="A938" s="94" t="s">
        <v>829</v>
      </c>
      <c r="B938" s="147">
        <v>1595</v>
      </c>
      <c r="C938" s="147">
        <v>1595</v>
      </c>
      <c r="D938" s="147">
        <v>1595</v>
      </c>
      <c r="E938" s="147">
        <v>1604</v>
      </c>
      <c r="F938" s="160">
        <f t="shared" si="29"/>
        <v>1</v>
      </c>
      <c r="G938" s="156">
        <f t="shared" si="28"/>
        <v>-5.6109725685785537E-3</v>
      </c>
    </row>
    <row r="939" spans="1:7" ht="15">
      <c r="A939" s="94" t="s">
        <v>830</v>
      </c>
      <c r="B939" s="147"/>
      <c r="C939" s="147">
        <v>0</v>
      </c>
      <c r="D939" s="147">
        <v>0</v>
      </c>
      <c r="E939" s="147">
        <v>0</v>
      </c>
      <c r="F939" s="160"/>
      <c r="G939" s="156" t="str">
        <f t="shared" si="28"/>
        <v/>
      </c>
    </row>
    <row r="940" spans="1:7" ht="15">
      <c r="A940" s="94" t="s">
        <v>831</v>
      </c>
      <c r="B940" s="147">
        <v>5</v>
      </c>
      <c r="C940" s="147">
        <v>3</v>
      </c>
      <c r="D940" s="147">
        <v>3</v>
      </c>
      <c r="E940" s="147">
        <v>5</v>
      </c>
      <c r="F940" s="160">
        <f t="shared" si="29"/>
        <v>1</v>
      </c>
      <c r="G940" s="156">
        <f t="shared" si="28"/>
        <v>-0.4</v>
      </c>
    </row>
    <row r="941" spans="1:7" ht="15">
      <c r="A941" s="94" t="s">
        <v>832</v>
      </c>
      <c r="B941" s="147"/>
      <c r="C941" s="147">
        <v>0</v>
      </c>
      <c r="D941" s="147">
        <v>0</v>
      </c>
      <c r="E941" s="147">
        <v>0</v>
      </c>
      <c r="F941" s="160"/>
      <c r="G941" s="156" t="str">
        <f t="shared" si="28"/>
        <v/>
      </c>
    </row>
    <row r="942" spans="1:7" ht="15">
      <c r="A942" s="94" t="s">
        <v>833</v>
      </c>
      <c r="B942" s="147">
        <v>8</v>
      </c>
      <c r="C942" s="147">
        <v>102</v>
      </c>
      <c r="D942" s="147">
        <v>102</v>
      </c>
      <c r="E942" s="147">
        <v>76</v>
      </c>
      <c r="F942" s="160">
        <f t="shared" si="29"/>
        <v>1</v>
      </c>
      <c r="G942" s="156">
        <f t="shared" si="28"/>
        <v>0.34210526315789475</v>
      </c>
    </row>
    <row r="943" spans="1:7" ht="15">
      <c r="A943" s="94" t="s">
        <v>834</v>
      </c>
      <c r="B943" s="147"/>
      <c r="C943" s="147">
        <v>0</v>
      </c>
      <c r="D943" s="147">
        <v>0</v>
      </c>
      <c r="E943" s="147">
        <v>0</v>
      </c>
      <c r="F943" s="160"/>
      <c r="G943" s="156" t="str">
        <f t="shared" si="28"/>
        <v/>
      </c>
    </row>
    <row r="944" spans="1:7" ht="15">
      <c r="A944" s="94" t="s">
        <v>835</v>
      </c>
      <c r="B944" s="147"/>
      <c r="C944" s="147">
        <v>0</v>
      </c>
      <c r="D944" s="147">
        <v>0</v>
      </c>
      <c r="E944" s="147">
        <v>0</v>
      </c>
      <c r="F944" s="160"/>
      <c r="G944" s="156" t="str">
        <f t="shared" si="28"/>
        <v/>
      </c>
    </row>
    <row r="945" spans="1:7" ht="15">
      <c r="A945" s="94" t="s">
        <v>836</v>
      </c>
      <c r="B945" s="147"/>
      <c r="C945" s="147">
        <v>0</v>
      </c>
      <c r="D945" s="147">
        <v>0</v>
      </c>
      <c r="E945" s="147">
        <v>0</v>
      </c>
      <c r="F945" s="160"/>
      <c r="G945" s="156" t="str">
        <f t="shared" si="28"/>
        <v/>
      </c>
    </row>
    <row r="946" spans="1:7" ht="15">
      <c r="A946" s="94" t="s">
        <v>837</v>
      </c>
      <c r="B946" s="147"/>
      <c r="C946" s="147">
        <v>0</v>
      </c>
      <c r="D946" s="147">
        <v>0</v>
      </c>
      <c r="E946" s="147">
        <v>0</v>
      </c>
      <c r="F946" s="160"/>
      <c r="G946" s="156" t="str">
        <f t="shared" si="28"/>
        <v/>
      </c>
    </row>
    <row r="947" spans="1:7" ht="15">
      <c r="A947" s="94" t="s">
        <v>838</v>
      </c>
      <c r="B947" s="147"/>
      <c r="C947" s="147">
        <v>0</v>
      </c>
      <c r="D947" s="147">
        <v>0</v>
      </c>
      <c r="E947" s="147">
        <v>0</v>
      </c>
      <c r="F947" s="160"/>
      <c r="G947" s="156" t="str">
        <f t="shared" si="28"/>
        <v/>
      </c>
    </row>
    <row r="948" spans="1:7" ht="15">
      <c r="A948" s="94" t="s">
        <v>839</v>
      </c>
      <c r="B948" s="147"/>
      <c r="C948" s="147">
        <v>0</v>
      </c>
      <c r="D948" s="147">
        <v>0</v>
      </c>
      <c r="E948" s="147">
        <v>0</v>
      </c>
      <c r="F948" s="160"/>
      <c r="G948" s="156" t="str">
        <f t="shared" si="28"/>
        <v/>
      </c>
    </row>
    <row r="949" spans="1:7" ht="15">
      <c r="A949" s="94" t="s">
        <v>840</v>
      </c>
      <c r="B949" s="147"/>
      <c r="C949" s="147">
        <v>0</v>
      </c>
      <c r="D949" s="147">
        <v>0</v>
      </c>
      <c r="E949" s="147">
        <v>0</v>
      </c>
      <c r="F949" s="160"/>
      <c r="G949" s="156" t="str">
        <f t="shared" si="28"/>
        <v/>
      </c>
    </row>
    <row r="950" spans="1:7" ht="15">
      <c r="A950" s="94" t="s">
        <v>841</v>
      </c>
      <c r="B950" s="147"/>
      <c r="C950" s="147">
        <v>0</v>
      </c>
      <c r="D950" s="147">
        <v>0</v>
      </c>
      <c r="E950" s="147">
        <v>0</v>
      </c>
      <c r="F950" s="160"/>
      <c r="G950" s="156" t="str">
        <f t="shared" si="28"/>
        <v/>
      </c>
    </row>
    <row r="951" spans="1:7" ht="15">
      <c r="A951" s="94" t="s">
        <v>842</v>
      </c>
      <c r="B951" s="147"/>
      <c r="C951" s="147">
        <v>0</v>
      </c>
      <c r="D951" s="147">
        <v>0</v>
      </c>
      <c r="E951" s="147">
        <v>0</v>
      </c>
      <c r="F951" s="160"/>
      <c r="G951" s="156" t="str">
        <f t="shared" si="28"/>
        <v/>
      </c>
    </row>
    <row r="952" spans="1:7" ht="15">
      <c r="A952" s="94" t="s">
        <v>843</v>
      </c>
      <c r="B952" s="147"/>
      <c r="C952" s="147">
        <v>0</v>
      </c>
      <c r="D952" s="147">
        <v>0</v>
      </c>
      <c r="E952" s="147">
        <v>0</v>
      </c>
      <c r="F952" s="160"/>
      <c r="G952" s="156" t="str">
        <f t="shared" si="28"/>
        <v/>
      </c>
    </row>
    <row r="953" spans="1:7" ht="15">
      <c r="A953" s="94" t="s">
        <v>844</v>
      </c>
      <c r="B953" s="147"/>
      <c r="C953" s="147">
        <v>0</v>
      </c>
      <c r="D953" s="147">
        <v>0</v>
      </c>
      <c r="E953" s="147">
        <v>0</v>
      </c>
      <c r="F953" s="160"/>
      <c r="G953" s="156" t="str">
        <f t="shared" si="28"/>
        <v/>
      </c>
    </row>
    <row r="954" spans="1:7" ht="15">
      <c r="A954" s="94" t="s">
        <v>845</v>
      </c>
      <c r="B954" s="147"/>
      <c r="C954" s="147">
        <v>0</v>
      </c>
      <c r="D954" s="147">
        <v>0</v>
      </c>
      <c r="E954" s="147">
        <v>0</v>
      </c>
      <c r="F954" s="160"/>
      <c r="G954" s="156" t="str">
        <f t="shared" si="28"/>
        <v/>
      </c>
    </row>
    <row r="955" spans="1:7" ht="15">
      <c r="A955" s="94" t="s">
        <v>846</v>
      </c>
      <c r="B955" s="147"/>
      <c r="C955" s="147">
        <v>271</v>
      </c>
      <c r="D955" s="147">
        <v>271</v>
      </c>
      <c r="E955" s="147">
        <v>138</v>
      </c>
      <c r="F955" s="160">
        <f t="shared" si="29"/>
        <v>1</v>
      </c>
      <c r="G955" s="156">
        <f t="shared" si="28"/>
        <v>0.96376811594202894</v>
      </c>
    </row>
    <row r="956" spans="1:7" ht="15">
      <c r="A956" s="94" t="s">
        <v>847</v>
      </c>
      <c r="B956" s="147"/>
      <c r="C956" s="147">
        <v>933</v>
      </c>
      <c r="D956" s="147">
        <v>933</v>
      </c>
      <c r="E956" s="147">
        <v>2182</v>
      </c>
      <c r="F956" s="160">
        <f t="shared" si="29"/>
        <v>1</v>
      </c>
      <c r="G956" s="156">
        <f t="shared" si="28"/>
        <v>-0.57241063244729606</v>
      </c>
    </row>
    <row r="957" spans="1:7" ht="15">
      <c r="A957" s="94" t="s">
        <v>848</v>
      </c>
      <c r="B957" s="147">
        <v>3919</v>
      </c>
      <c r="C957" s="147">
        <v>7955</v>
      </c>
      <c r="D957" s="147">
        <v>7955</v>
      </c>
      <c r="E957" s="147">
        <v>7190</v>
      </c>
      <c r="F957" s="160">
        <f t="shared" si="29"/>
        <v>1</v>
      </c>
      <c r="G957" s="156">
        <f t="shared" si="28"/>
        <v>0.10639777468706536</v>
      </c>
    </row>
    <row r="958" spans="1:7" ht="15">
      <c r="A958" s="94" t="s">
        <v>152</v>
      </c>
      <c r="B958" s="147"/>
      <c r="C958" s="147">
        <v>382</v>
      </c>
      <c r="D958" s="147">
        <v>382</v>
      </c>
      <c r="E958" s="147">
        <v>335</v>
      </c>
      <c r="F958" s="160">
        <f t="shared" si="29"/>
        <v>1</v>
      </c>
      <c r="G958" s="156">
        <f t="shared" si="28"/>
        <v>0.14029850746268657</v>
      </c>
    </row>
    <row r="959" spans="1:7" ht="15">
      <c r="A959" s="94" t="s">
        <v>153</v>
      </c>
      <c r="B959" s="147"/>
      <c r="C959" s="147">
        <v>0</v>
      </c>
      <c r="D959" s="147">
        <v>0</v>
      </c>
      <c r="E959" s="147">
        <v>66</v>
      </c>
      <c r="F959" s="160"/>
      <c r="G959" s="156">
        <f t="shared" si="28"/>
        <v>-1</v>
      </c>
    </row>
    <row r="960" spans="1:7" ht="15">
      <c r="A960" s="94" t="s">
        <v>154</v>
      </c>
      <c r="B960" s="147"/>
      <c r="C960" s="147">
        <v>0</v>
      </c>
      <c r="D960" s="147">
        <v>0</v>
      </c>
      <c r="E960" s="147">
        <v>0</v>
      </c>
      <c r="F960" s="160"/>
      <c r="G960" s="156" t="str">
        <f t="shared" si="28"/>
        <v/>
      </c>
    </row>
    <row r="961" spans="1:7" ht="15">
      <c r="A961" s="94" t="s">
        <v>849</v>
      </c>
      <c r="B961" s="147"/>
      <c r="C961" s="147">
        <v>0</v>
      </c>
      <c r="D961" s="147">
        <v>0</v>
      </c>
      <c r="E961" s="147">
        <v>0</v>
      </c>
      <c r="F961" s="160"/>
      <c r="G961" s="156" t="str">
        <f t="shared" si="28"/>
        <v/>
      </c>
    </row>
    <row r="962" spans="1:7" ht="15">
      <c r="A962" s="94" t="s">
        <v>850</v>
      </c>
      <c r="B962" s="147">
        <v>1576</v>
      </c>
      <c r="C962" s="147">
        <v>2880</v>
      </c>
      <c r="D962" s="147">
        <v>2880</v>
      </c>
      <c r="E962" s="147">
        <v>2343</v>
      </c>
      <c r="F962" s="160">
        <f t="shared" si="29"/>
        <v>1</v>
      </c>
      <c r="G962" s="156">
        <f t="shared" si="28"/>
        <v>0.22919334186939821</v>
      </c>
    </row>
    <row r="963" spans="1:7" ht="15">
      <c r="A963" s="94" t="s">
        <v>851</v>
      </c>
      <c r="B963" s="147">
        <v>42</v>
      </c>
      <c r="C963" s="147">
        <v>706</v>
      </c>
      <c r="D963" s="147">
        <v>706</v>
      </c>
      <c r="E963" s="147">
        <v>129</v>
      </c>
      <c r="F963" s="160">
        <f t="shared" si="29"/>
        <v>1</v>
      </c>
      <c r="G963" s="156">
        <f t="shared" si="28"/>
        <v>4.4728682170542635</v>
      </c>
    </row>
    <row r="964" spans="1:7" ht="15">
      <c r="A964" s="94" t="s">
        <v>852</v>
      </c>
      <c r="B964" s="147"/>
      <c r="C964" s="147">
        <v>0</v>
      </c>
      <c r="D964" s="147">
        <v>0</v>
      </c>
      <c r="E964" s="147">
        <v>0</v>
      </c>
      <c r="F964" s="160"/>
      <c r="G964" s="156" t="str">
        <f t="shared" si="28"/>
        <v/>
      </c>
    </row>
    <row r="965" spans="1:7" ht="15">
      <c r="A965" s="94" t="s">
        <v>853</v>
      </c>
      <c r="B965" s="147"/>
      <c r="C965" s="147">
        <v>0</v>
      </c>
      <c r="D965" s="147">
        <v>0</v>
      </c>
      <c r="E965" s="147">
        <v>0</v>
      </c>
      <c r="F965" s="160"/>
      <c r="G965" s="156" t="str">
        <f t="shared" si="28"/>
        <v/>
      </c>
    </row>
    <row r="966" spans="1:7" ht="15">
      <c r="A966" s="94" t="s">
        <v>854</v>
      </c>
      <c r="B966" s="147"/>
      <c r="C966" s="147">
        <v>0</v>
      </c>
      <c r="D966" s="147">
        <v>0</v>
      </c>
      <c r="E966" s="147">
        <v>0</v>
      </c>
      <c r="F966" s="160"/>
      <c r="G966" s="156" t="str">
        <f t="shared" ref="G966:G1029" si="30">IF(E966=0,"",(D966-E966)/E966*100%)</f>
        <v/>
      </c>
    </row>
    <row r="967" spans="1:7" ht="15">
      <c r="A967" s="94" t="s">
        <v>855</v>
      </c>
      <c r="B967" s="147">
        <v>500</v>
      </c>
      <c r="C967" s="147">
        <v>500</v>
      </c>
      <c r="D967" s="147">
        <v>500</v>
      </c>
      <c r="E967" s="147">
        <v>0</v>
      </c>
      <c r="F967" s="160">
        <f t="shared" ref="F967:F1023" si="31">D967/C967</f>
        <v>1</v>
      </c>
      <c r="G967" s="156" t="str">
        <f t="shared" si="30"/>
        <v/>
      </c>
    </row>
    <row r="968" spans="1:7" ht="15">
      <c r="A968" s="94" t="s">
        <v>856</v>
      </c>
      <c r="B968" s="147"/>
      <c r="C968" s="147">
        <v>0</v>
      </c>
      <c r="D968" s="147">
        <v>0</v>
      </c>
      <c r="E968" s="147">
        <v>147</v>
      </c>
      <c r="F968" s="160"/>
      <c r="G968" s="156">
        <f t="shared" si="30"/>
        <v>-1</v>
      </c>
    </row>
    <row r="969" spans="1:7" ht="15">
      <c r="A969" s="94" t="s">
        <v>857</v>
      </c>
      <c r="B969" s="147"/>
      <c r="C969" s="147">
        <v>30</v>
      </c>
      <c r="D969" s="147">
        <v>30</v>
      </c>
      <c r="E969" s="147">
        <v>14</v>
      </c>
      <c r="F969" s="160">
        <f t="shared" si="31"/>
        <v>1</v>
      </c>
      <c r="G969" s="156">
        <f t="shared" si="30"/>
        <v>1.1428571428571428</v>
      </c>
    </row>
    <row r="970" spans="1:7" ht="15">
      <c r="A970" s="94" t="s">
        <v>858</v>
      </c>
      <c r="B970" s="147"/>
      <c r="C970" s="147">
        <v>10</v>
      </c>
      <c r="D970" s="147">
        <v>10</v>
      </c>
      <c r="E970" s="147">
        <v>10</v>
      </c>
      <c r="F970" s="160">
        <f t="shared" si="31"/>
        <v>1</v>
      </c>
      <c r="G970" s="156">
        <f t="shared" si="30"/>
        <v>0</v>
      </c>
    </row>
    <row r="971" spans="1:7" ht="15">
      <c r="A971" s="94" t="s">
        <v>859</v>
      </c>
      <c r="B971" s="147">
        <v>160</v>
      </c>
      <c r="C971" s="147">
        <v>291</v>
      </c>
      <c r="D971" s="147">
        <v>291</v>
      </c>
      <c r="E971" s="147">
        <v>169</v>
      </c>
      <c r="F971" s="160">
        <f t="shared" si="31"/>
        <v>1</v>
      </c>
      <c r="G971" s="156">
        <f t="shared" si="30"/>
        <v>0.72189349112426038</v>
      </c>
    </row>
    <row r="972" spans="1:7" ht="15">
      <c r="A972" s="94" t="s">
        <v>860</v>
      </c>
      <c r="B972" s="147">
        <v>30</v>
      </c>
      <c r="C972" s="147">
        <v>15</v>
      </c>
      <c r="D972" s="147">
        <v>15</v>
      </c>
      <c r="E972" s="147">
        <v>15</v>
      </c>
      <c r="F972" s="160">
        <f t="shared" si="31"/>
        <v>1</v>
      </c>
      <c r="G972" s="156">
        <f t="shared" si="30"/>
        <v>0</v>
      </c>
    </row>
    <row r="973" spans="1:7" ht="15">
      <c r="A973" s="94" t="s">
        <v>861</v>
      </c>
      <c r="B973" s="147"/>
      <c r="C973" s="147">
        <v>268</v>
      </c>
      <c r="D973" s="147">
        <v>268</v>
      </c>
      <c r="E973" s="147">
        <v>750</v>
      </c>
      <c r="F973" s="160">
        <f t="shared" si="31"/>
        <v>1</v>
      </c>
      <c r="G973" s="156">
        <f t="shared" si="30"/>
        <v>-0.64266666666666672</v>
      </c>
    </row>
    <row r="974" spans="1:7" ht="15">
      <c r="A974" s="94" t="s">
        <v>862</v>
      </c>
      <c r="B974" s="147"/>
      <c r="C974" s="147">
        <v>0</v>
      </c>
      <c r="D974" s="147">
        <v>0</v>
      </c>
      <c r="E974" s="147">
        <v>0</v>
      </c>
      <c r="F974" s="160"/>
      <c r="G974" s="156" t="str">
        <f t="shared" si="30"/>
        <v/>
      </c>
    </row>
    <row r="975" spans="1:7" ht="15">
      <c r="A975" s="94" t="s">
        <v>863</v>
      </c>
      <c r="B975" s="147"/>
      <c r="C975" s="147">
        <v>0</v>
      </c>
      <c r="D975" s="147">
        <v>0</v>
      </c>
      <c r="E975" s="147">
        <v>0</v>
      </c>
      <c r="F975" s="160"/>
      <c r="G975" s="156" t="str">
        <f t="shared" si="30"/>
        <v/>
      </c>
    </row>
    <row r="976" spans="1:7" ht="15">
      <c r="A976" s="94" t="s">
        <v>864</v>
      </c>
      <c r="B976" s="147"/>
      <c r="C976" s="147">
        <v>0</v>
      </c>
      <c r="D976" s="147">
        <v>0</v>
      </c>
      <c r="E976" s="147">
        <v>0</v>
      </c>
      <c r="F976" s="160"/>
      <c r="G976" s="156" t="str">
        <f t="shared" si="30"/>
        <v/>
      </c>
    </row>
    <row r="977" spans="1:7" ht="15">
      <c r="A977" s="94" t="s">
        <v>865</v>
      </c>
      <c r="B977" s="147"/>
      <c r="C977" s="147">
        <v>0</v>
      </c>
      <c r="D977" s="147">
        <v>0</v>
      </c>
      <c r="E977" s="147">
        <v>0</v>
      </c>
      <c r="F977" s="160"/>
      <c r="G977" s="156" t="str">
        <f t="shared" si="30"/>
        <v/>
      </c>
    </row>
    <row r="978" spans="1:7" ht="15">
      <c r="A978" s="94" t="s">
        <v>866</v>
      </c>
      <c r="B978" s="147"/>
      <c r="C978" s="147">
        <v>0</v>
      </c>
      <c r="D978" s="147">
        <v>0</v>
      </c>
      <c r="E978" s="147">
        <v>0</v>
      </c>
      <c r="F978" s="160"/>
      <c r="G978" s="156" t="str">
        <f t="shared" si="30"/>
        <v/>
      </c>
    </row>
    <row r="979" spans="1:7" ht="15">
      <c r="A979" s="94" t="s">
        <v>867</v>
      </c>
      <c r="B979" s="147"/>
      <c r="C979" s="147">
        <v>0</v>
      </c>
      <c r="D979" s="147">
        <v>0</v>
      </c>
      <c r="E979" s="147">
        <v>0</v>
      </c>
      <c r="F979" s="160"/>
      <c r="G979" s="156" t="str">
        <f t="shared" si="30"/>
        <v/>
      </c>
    </row>
    <row r="980" spans="1:7" ht="15">
      <c r="A980" s="94" t="s">
        <v>840</v>
      </c>
      <c r="B980" s="147"/>
      <c r="C980" s="147">
        <v>0</v>
      </c>
      <c r="D980" s="147">
        <v>0</v>
      </c>
      <c r="E980" s="147">
        <v>0</v>
      </c>
      <c r="F980" s="160"/>
      <c r="G980" s="156" t="str">
        <f t="shared" si="30"/>
        <v/>
      </c>
    </row>
    <row r="981" spans="1:7" ht="15">
      <c r="A981" s="94" t="s">
        <v>868</v>
      </c>
      <c r="B981" s="147"/>
      <c r="C981" s="147">
        <v>0</v>
      </c>
      <c r="D981" s="147">
        <v>0</v>
      </c>
      <c r="E981" s="147">
        <v>0</v>
      </c>
      <c r="F981" s="160"/>
      <c r="G981" s="156" t="str">
        <f t="shared" si="30"/>
        <v/>
      </c>
    </row>
    <row r="982" spans="1:7" ht="15">
      <c r="A982" s="94" t="s">
        <v>869</v>
      </c>
      <c r="B982" s="147">
        <v>750</v>
      </c>
      <c r="C982" s="147">
        <v>670</v>
      </c>
      <c r="D982" s="147">
        <v>670</v>
      </c>
      <c r="E982" s="147">
        <v>750</v>
      </c>
      <c r="F982" s="160">
        <f t="shared" si="31"/>
        <v>1</v>
      </c>
      <c r="G982" s="156">
        <f t="shared" si="30"/>
        <v>-0.10666666666666667</v>
      </c>
    </row>
    <row r="983" spans="1:7" ht="15">
      <c r="A983" s="94" t="s">
        <v>870</v>
      </c>
      <c r="B983" s="147">
        <v>861</v>
      </c>
      <c r="C983" s="147">
        <v>2203</v>
      </c>
      <c r="D983" s="147">
        <v>2203</v>
      </c>
      <c r="E983" s="147">
        <v>2462</v>
      </c>
      <c r="F983" s="160">
        <f t="shared" si="31"/>
        <v>1</v>
      </c>
      <c r="G983" s="156">
        <f t="shared" si="30"/>
        <v>-0.10519902518277822</v>
      </c>
    </row>
    <row r="984" spans="1:7" ht="15">
      <c r="A984" s="94" t="s">
        <v>871</v>
      </c>
      <c r="B984" s="147">
        <v>0</v>
      </c>
      <c r="C984" s="147">
        <v>0</v>
      </c>
      <c r="D984" s="147">
        <v>0</v>
      </c>
      <c r="E984" s="147">
        <v>0</v>
      </c>
      <c r="F984" s="160"/>
      <c r="G984" s="156" t="str">
        <f t="shared" si="30"/>
        <v/>
      </c>
    </row>
    <row r="985" spans="1:7" ht="15">
      <c r="A985" s="94" t="s">
        <v>152</v>
      </c>
      <c r="B985" s="147"/>
      <c r="C985" s="147">
        <v>0</v>
      </c>
      <c r="D985" s="147">
        <v>0</v>
      </c>
      <c r="E985" s="147">
        <v>0</v>
      </c>
      <c r="F985" s="160"/>
      <c r="G985" s="156" t="str">
        <f t="shared" si="30"/>
        <v/>
      </c>
    </row>
    <row r="986" spans="1:7" ht="15">
      <c r="A986" s="94" t="s">
        <v>153</v>
      </c>
      <c r="B986" s="147"/>
      <c r="C986" s="147">
        <v>0</v>
      </c>
      <c r="D986" s="147">
        <v>0</v>
      </c>
      <c r="E986" s="147">
        <v>0</v>
      </c>
      <c r="F986" s="160"/>
      <c r="G986" s="156" t="str">
        <f t="shared" si="30"/>
        <v/>
      </c>
    </row>
    <row r="987" spans="1:7" ht="15">
      <c r="A987" s="94" t="s">
        <v>154</v>
      </c>
      <c r="B987" s="147"/>
      <c r="C987" s="147">
        <v>0</v>
      </c>
      <c r="D987" s="147">
        <v>0</v>
      </c>
      <c r="E987" s="147">
        <v>0</v>
      </c>
      <c r="F987" s="160"/>
      <c r="G987" s="156" t="str">
        <f t="shared" si="30"/>
        <v/>
      </c>
    </row>
    <row r="988" spans="1:7" ht="15">
      <c r="A988" s="94" t="s">
        <v>872</v>
      </c>
      <c r="B988" s="147"/>
      <c r="C988" s="147">
        <v>0</v>
      </c>
      <c r="D988" s="147">
        <v>0</v>
      </c>
      <c r="E988" s="147">
        <v>0</v>
      </c>
      <c r="F988" s="160"/>
      <c r="G988" s="156" t="str">
        <f t="shared" si="30"/>
        <v/>
      </c>
    </row>
    <row r="989" spans="1:7" ht="15">
      <c r="A989" s="94" t="s">
        <v>873</v>
      </c>
      <c r="B989" s="147"/>
      <c r="C989" s="147">
        <v>0</v>
      </c>
      <c r="D989" s="147">
        <v>0</v>
      </c>
      <c r="E989" s="147">
        <v>0</v>
      </c>
      <c r="F989" s="160"/>
      <c r="G989" s="156" t="str">
        <f t="shared" si="30"/>
        <v/>
      </c>
    </row>
    <row r="990" spans="1:7" ht="15">
      <c r="A990" s="94" t="s">
        <v>874</v>
      </c>
      <c r="B990" s="147"/>
      <c r="C990" s="147">
        <v>0</v>
      </c>
      <c r="D990" s="147">
        <v>0</v>
      </c>
      <c r="E990" s="147">
        <v>0</v>
      </c>
      <c r="F990" s="160"/>
      <c r="G990" s="156" t="str">
        <f t="shared" si="30"/>
        <v/>
      </c>
    </row>
    <row r="991" spans="1:7" ht="15">
      <c r="A991" s="94" t="s">
        <v>875</v>
      </c>
      <c r="B991" s="147"/>
      <c r="C991" s="147">
        <v>0</v>
      </c>
      <c r="D991" s="147">
        <v>0</v>
      </c>
      <c r="E991" s="147">
        <v>0</v>
      </c>
      <c r="F991" s="160"/>
      <c r="G991" s="156" t="str">
        <f t="shared" si="30"/>
        <v/>
      </c>
    </row>
    <row r="992" spans="1:7" ht="15">
      <c r="A992" s="94" t="s">
        <v>876</v>
      </c>
      <c r="B992" s="147"/>
      <c r="C992" s="147">
        <v>0</v>
      </c>
      <c r="D992" s="147">
        <v>0</v>
      </c>
      <c r="E992" s="147">
        <v>0</v>
      </c>
      <c r="F992" s="160"/>
      <c r="G992" s="156" t="str">
        <f t="shared" si="30"/>
        <v/>
      </c>
    </row>
    <row r="993" spans="1:7" ht="15">
      <c r="A993" s="94" t="s">
        <v>877</v>
      </c>
      <c r="B993" s="147"/>
      <c r="C993" s="147">
        <v>0</v>
      </c>
      <c r="D993" s="147">
        <v>0</v>
      </c>
      <c r="E993" s="147">
        <v>0</v>
      </c>
      <c r="F993" s="160"/>
      <c r="G993" s="156" t="str">
        <f t="shared" si="30"/>
        <v/>
      </c>
    </row>
    <row r="994" spans="1:7" ht="15">
      <c r="A994" s="94" t="s">
        <v>878</v>
      </c>
      <c r="B994" s="147"/>
      <c r="C994" s="147">
        <v>0</v>
      </c>
      <c r="D994" s="147">
        <v>0</v>
      </c>
      <c r="E994" s="147">
        <v>0</v>
      </c>
      <c r="F994" s="160"/>
      <c r="G994" s="156" t="str">
        <f t="shared" si="30"/>
        <v/>
      </c>
    </row>
    <row r="995" spans="1:7" ht="15">
      <c r="A995" s="94" t="s">
        <v>879</v>
      </c>
      <c r="B995" s="147">
        <v>9572</v>
      </c>
      <c r="C995" s="147">
        <v>12702</v>
      </c>
      <c r="D995" s="147">
        <v>12702</v>
      </c>
      <c r="E995" s="147">
        <v>6028</v>
      </c>
      <c r="F995" s="160">
        <f t="shared" si="31"/>
        <v>1</v>
      </c>
      <c r="G995" s="156">
        <f t="shared" si="30"/>
        <v>1.1071665560716655</v>
      </c>
    </row>
    <row r="996" spans="1:7" ht="15">
      <c r="A996" s="94" t="s">
        <v>152</v>
      </c>
      <c r="B996" s="147"/>
      <c r="C996" s="147">
        <v>75</v>
      </c>
      <c r="D996" s="147">
        <v>75</v>
      </c>
      <c r="E996" s="147">
        <v>22</v>
      </c>
      <c r="F996" s="160">
        <f t="shared" si="31"/>
        <v>1</v>
      </c>
      <c r="G996" s="156">
        <f t="shared" si="30"/>
        <v>2.4090909090909092</v>
      </c>
    </row>
    <row r="997" spans="1:7" ht="15">
      <c r="A997" s="94" t="s">
        <v>153</v>
      </c>
      <c r="B997" s="147"/>
      <c r="C997" s="147">
        <v>0</v>
      </c>
      <c r="D997" s="147">
        <v>0</v>
      </c>
      <c r="E997" s="147">
        <v>0</v>
      </c>
      <c r="F997" s="160"/>
      <c r="G997" s="156" t="str">
        <f t="shared" si="30"/>
        <v/>
      </c>
    </row>
    <row r="998" spans="1:7" ht="15">
      <c r="A998" s="94" t="s">
        <v>154</v>
      </c>
      <c r="B998" s="147"/>
      <c r="C998" s="147">
        <v>0</v>
      </c>
      <c r="D998" s="147">
        <v>0</v>
      </c>
      <c r="E998" s="147">
        <v>0</v>
      </c>
      <c r="F998" s="160"/>
      <c r="G998" s="156" t="str">
        <f t="shared" si="30"/>
        <v/>
      </c>
    </row>
    <row r="999" spans="1:7" ht="15">
      <c r="A999" s="94" t="s">
        <v>880</v>
      </c>
      <c r="B999" s="147">
        <v>500</v>
      </c>
      <c r="C999" s="147">
        <v>3029</v>
      </c>
      <c r="D999" s="147">
        <v>3029</v>
      </c>
      <c r="E999" s="147">
        <v>660</v>
      </c>
      <c r="F999" s="160">
        <f t="shared" si="31"/>
        <v>1</v>
      </c>
      <c r="G999" s="156">
        <f t="shared" si="30"/>
        <v>3.5893939393939394</v>
      </c>
    </row>
    <row r="1000" spans="1:7" ht="15">
      <c r="A1000" s="94" t="s">
        <v>881</v>
      </c>
      <c r="B1000" s="147">
        <v>183</v>
      </c>
      <c r="C1000" s="147">
        <v>8</v>
      </c>
      <c r="D1000" s="147">
        <v>8</v>
      </c>
      <c r="E1000" s="147">
        <v>202</v>
      </c>
      <c r="F1000" s="160">
        <f t="shared" si="31"/>
        <v>1</v>
      </c>
      <c r="G1000" s="156">
        <f t="shared" si="30"/>
        <v>-0.96039603960396036</v>
      </c>
    </row>
    <row r="1001" spans="1:7" ht="15">
      <c r="A1001" s="94" t="s">
        <v>882</v>
      </c>
      <c r="B1001" s="147">
        <v>50</v>
      </c>
      <c r="C1001" s="147">
        <v>258</v>
      </c>
      <c r="D1001" s="147">
        <v>258</v>
      </c>
      <c r="E1001" s="147">
        <v>47</v>
      </c>
      <c r="F1001" s="160">
        <f t="shared" si="31"/>
        <v>1</v>
      </c>
      <c r="G1001" s="156">
        <f t="shared" si="30"/>
        <v>4.4893617021276597</v>
      </c>
    </row>
    <row r="1002" spans="1:7" ht="15">
      <c r="A1002" s="94" t="s">
        <v>883</v>
      </c>
      <c r="B1002" s="147">
        <v>1620</v>
      </c>
      <c r="C1002" s="147">
        <v>419</v>
      </c>
      <c r="D1002" s="147">
        <v>419</v>
      </c>
      <c r="E1002" s="147">
        <v>1397</v>
      </c>
      <c r="F1002" s="160">
        <f t="shared" si="31"/>
        <v>1</v>
      </c>
      <c r="G1002" s="156">
        <f t="shared" si="30"/>
        <v>-0.70007158196134578</v>
      </c>
    </row>
    <row r="1003" spans="1:7" ht="15">
      <c r="A1003" s="94" t="s">
        <v>884</v>
      </c>
      <c r="B1003" s="147"/>
      <c r="C1003" s="147">
        <v>0</v>
      </c>
      <c r="D1003" s="147">
        <v>0</v>
      </c>
      <c r="E1003" s="147">
        <v>0</v>
      </c>
      <c r="F1003" s="160"/>
      <c r="G1003" s="156" t="str">
        <f t="shared" si="30"/>
        <v/>
      </c>
    </row>
    <row r="1004" spans="1:7" ht="15">
      <c r="A1004" s="94" t="s">
        <v>885</v>
      </c>
      <c r="B1004" s="147">
        <v>101</v>
      </c>
      <c r="C1004" s="147">
        <v>311</v>
      </c>
      <c r="D1004" s="147">
        <v>311</v>
      </c>
      <c r="E1004" s="147">
        <v>98</v>
      </c>
      <c r="F1004" s="160">
        <f t="shared" si="31"/>
        <v>1</v>
      </c>
      <c r="G1004" s="156">
        <f t="shared" si="30"/>
        <v>2.1734693877551021</v>
      </c>
    </row>
    <row r="1005" spans="1:7" ht="15">
      <c r="A1005" s="94" t="s">
        <v>886</v>
      </c>
      <c r="B1005" s="147">
        <v>7118</v>
      </c>
      <c r="C1005" s="147">
        <v>8602</v>
      </c>
      <c r="D1005" s="147">
        <v>8602</v>
      </c>
      <c r="E1005" s="147">
        <v>3602</v>
      </c>
      <c r="F1005" s="160">
        <f t="shared" si="31"/>
        <v>1</v>
      </c>
      <c r="G1005" s="156">
        <f t="shared" si="30"/>
        <v>1.3881177123820101</v>
      </c>
    </row>
    <row r="1006" spans="1:7" ht="15">
      <c r="A1006" s="94" t="s">
        <v>887</v>
      </c>
      <c r="B1006" s="147">
        <v>211</v>
      </c>
      <c r="C1006" s="147">
        <v>1382</v>
      </c>
      <c r="D1006" s="147">
        <v>1382</v>
      </c>
      <c r="E1006" s="147">
        <v>1772</v>
      </c>
      <c r="F1006" s="160">
        <f t="shared" si="31"/>
        <v>1</v>
      </c>
      <c r="G1006" s="156">
        <f t="shared" si="30"/>
        <v>-0.22009029345372461</v>
      </c>
    </row>
    <row r="1007" spans="1:7" ht="15">
      <c r="A1007" s="94" t="s">
        <v>467</v>
      </c>
      <c r="B1007" s="147">
        <v>211</v>
      </c>
      <c r="C1007" s="147">
        <v>221</v>
      </c>
      <c r="D1007" s="147">
        <v>221</v>
      </c>
      <c r="E1007" s="147">
        <v>215</v>
      </c>
      <c r="F1007" s="160">
        <f t="shared" si="31"/>
        <v>1</v>
      </c>
      <c r="G1007" s="156">
        <f t="shared" si="30"/>
        <v>2.7906976744186046E-2</v>
      </c>
    </row>
    <row r="1008" spans="1:7" ht="15">
      <c r="A1008" s="94" t="s">
        <v>888</v>
      </c>
      <c r="B1008" s="147"/>
      <c r="C1008" s="147">
        <v>1161</v>
      </c>
      <c r="D1008" s="147">
        <v>1161</v>
      </c>
      <c r="E1008" s="147">
        <v>1389</v>
      </c>
      <c r="F1008" s="160">
        <f t="shared" si="31"/>
        <v>1</v>
      </c>
      <c r="G1008" s="156">
        <f t="shared" si="30"/>
        <v>-0.16414686825053995</v>
      </c>
    </row>
    <row r="1009" spans="1:7" ht="15">
      <c r="A1009" s="94" t="s">
        <v>889</v>
      </c>
      <c r="B1009" s="147"/>
      <c r="C1009" s="147">
        <v>0</v>
      </c>
      <c r="D1009" s="147">
        <v>0</v>
      </c>
      <c r="E1009" s="147">
        <v>168</v>
      </c>
      <c r="F1009" s="160"/>
      <c r="G1009" s="156">
        <f t="shared" si="30"/>
        <v>-1</v>
      </c>
    </row>
    <row r="1010" spans="1:7" ht="15">
      <c r="A1010" s="94" t="s">
        <v>890</v>
      </c>
      <c r="B1010" s="147"/>
      <c r="C1010" s="147">
        <v>0</v>
      </c>
      <c r="D1010" s="147">
        <v>0</v>
      </c>
      <c r="E1010" s="147">
        <v>0</v>
      </c>
      <c r="F1010" s="160"/>
      <c r="G1010" s="156" t="str">
        <f t="shared" si="30"/>
        <v/>
      </c>
    </row>
    <row r="1011" spans="1:7" ht="15">
      <c r="A1011" s="94" t="s">
        <v>891</v>
      </c>
      <c r="B1011" s="147"/>
      <c r="C1011" s="147">
        <v>0</v>
      </c>
      <c r="D1011" s="147">
        <v>0</v>
      </c>
      <c r="E1011" s="147">
        <v>0</v>
      </c>
      <c r="F1011" s="160"/>
      <c r="G1011" s="156" t="str">
        <f t="shared" si="30"/>
        <v/>
      </c>
    </row>
    <row r="1012" spans="1:7" ht="15">
      <c r="A1012" s="94" t="s">
        <v>892</v>
      </c>
      <c r="B1012" s="147">
        <v>9324</v>
      </c>
      <c r="C1012" s="147">
        <v>9316</v>
      </c>
      <c r="D1012" s="147">
        <v>9316</v>
      </c>
      <c r="E1012" s="147">
        <v>12171</v>
      </c>
      <c r="F1012" s="160">
        <f t="shared" si="31"/>
        <v>1</v>
      </c>
      <c r="G1012" s="156">
        <f t="shared" si="30"/>
        <v>-0.23457398734697232</v>
      </c>
    </row>
    <row r="1013" spans="1:7" ht="15">
      <c r="A1013" s="94" t="s">
        <v>893</v>
      </c>
      <c r="B1013" s="147">
        <v>3880</v>
      </c>
      <c r="C1013" s="147">
        <v>2277</v>
      </c>
      <c r="D1013" s="147">
        <v>2277</v>
      </c>
      <c r="E1013" s="147">
        <v>3898</v>
      </c>
      <c r="F1013" s="160">
        <f t="shared" si="31"/>
        <v>1</v>
      </c>
      <c r="G1013" s="156">
        <f t="shared" si="30"/>
        <v>-0.41585428424833248</v>
      </c>
    </row>
    <row r="1014" spans="1:7" ht="15">
      <c r="A1014" s="94" t="s">
        <v>894</v>
      </c>
      <c r="B1014" s="147"/>
      <c r="C1014" s="147">
        <v>0</v>
      </c>
      <c r="D1014" s="147">
        <v>0</v>
      </c>
      <c r="E1014" s="147">
        <v>0</v>
      </c>
      <c r="F1014" s="160"/>
      <c r="G1014" s="156" t="str">
        <f t="shared" si="30"/>
        <v/>
      </c>
    </row>
    <row r="1015" spans="1:7" ht="15">
      <c r="A1015" s="94" t="s">
        <v>895</v>
      </c>
      <c r="B1015" s="147">
        <v>5444</v>
      </c>
      <c r="C1015" s="147">
        <v>5921</v>
      </c>
      <c r="D1015" s="147">
        <v>5921</v>
      </c>
      <c r="E1015" s="147">
        <v>7377</v>
      </c>
      <c r="F1015" s="160">
        <f t="shared" si="31"/>
        <v>1</v>
      </c>
      <c r="G1015" s="156">
        <f t="shared" si="30"/>
        <v>-0.19737020469025349</v>
      </c>
    </row>
    <row r="1016" spans="1:7" ht="15">
      <c r="A1016" s="94" t="s">
        <v>896</v>
      </c>
      <c r="B1016" s="147"/>
      <c r="C1016" s="147">
        <v>60</v>
      </c>
      <c r="D1016" s="147">
        <v>60</v>
      </c>
      <c r="E1016" s="147">
        <v>384</v>
      </c>
      <c r="F1016" s="160">
        <f t="shared" si="31"/>
        <v>1</v>
      </c>
      <c r="G1016" s="156">
        <f t="shared" si="30"/>
        <v>-0.84375</v>
      </c>
    </row>
    <row r="1017" spans="1:7" ht="15">
      <c r="A1017" s="94" t="s">
        <v>897</v>
      </c>
      <c r="B1017" s="147"/>
      <c r="C1017" s="147">
        <v>119</v>
      </c>
      <c r="D1017" s="147">
        <v>119</v>
      </c>
      <c r="E1017" s="147">
        <v>116</v>
      </c>
      <c r="F1017" s="160">
        <f t="shared" si="31"/>
        <v>1</v>
      </c>
      <c r="G1017" s="156">
        <f t="shared" si="30"/>
        <v>2.5862068965517241E-2</v>
      </c>
    </row>
    <row r="1018" spans="1:7" ht="15">
      <c r="A1018" s="94" t="s">
        <v>898</v>
      </c>
      <c r="B1018" s="147"/>
      <c r="C1018" s="147">
        <v>939</v>
      </c>
      <c r="D1018" s="147">
        <v>939</v>
      </c>
      <c r="E1018" s="147">
        <v>396</v>
      </c>
      <c r="F1018" s="160">
        <f t="shared" si="31"/>
        <v>1</v>
      </c>
      <c r="G1018" s="156">
        <f t="shared" si="30"/>
        <v>1.3712121212121211</v>
      </c>
    </row>
    <row r="1019" spans="1:7" ht="15">
      <c r="A1019" s="94" t="s">
        <v>899</v>
      </c>
      <c r="B1019" s="147">
        <v>321</v>
      </c>
      <c r="C1019" s="147">
        <v>3019</v>
      </c>
      <c r="D1019" s="147">
        <v>3019</v>
      </c>
      <c r="E1019" s="147">
        <v>2049</v>
      </c>
      <c r="F1019" s="160">
        <f t="shared" si="31"/>
        <v>1</v>
      </c>
      <c r="G1019" s="156">
        <f t="shared" si="30"/>
        <v>0.47340165934602246</v>
      </c>
    </row>
    <row r="1020" spans="1:7" ht="15">
      <c r="A1020" s="94" t="s">
        <v>900</v>
      </c>
      <c r="B1020" s="147"/>
      <c r="C1020" s="147">
        <v>2091</v>
      </c>
      <c r="D1020" s="147">
        <v>2091</v>
      </c>
      <c r="E1020" s="147">
        <v>0</v>
      </c>
      <c r="F1020" s="160">
        <f t="shared" si="31"/>
        <v>1</v>
      </c>
      <c r="G1020" s="156" t="str">
        <f t="shared" si="30"/>
        <v/>
      </c>
    </row>
    <row r="1021" spans="1:7" ht="15">
      <c r="A1021" s="94" t="s">
        <v>901</v>
      </c>
      <c r="B1021" s="147"/>
      <c r="C1021" s="147">
        <v>0</v>
      </c>
      <c r="D1021" s="147">
        <v>0</v>
      </c>
      <c r="E1021" s="147">
        <v>0</v>
      </c>
      <c r="F1021" s="160"/>
      <c r="G1021" s="156" t="str">
        <f t="shared" si="30"/>
        <v/>
      </c>
    </row>
    <row r="1022" spans="1:7" ht="15">
      <c r="A1022" s="94" t="s">
        <v>902</v>
      </c>
      <c r="B1022" s="147">
        <v>321</v>
      </c>
      <c r="C1022" s="147">
        <v>0</v>
      </c>
      <c r="D1022" s="147">
        <v>0</v>
      </c>
      <c r="E1022" s="147">
        <v>2027</v>
      </c>
      <c r="F1022" s="160"/>
      <c r="G1022" s="156">
        <f t="shared" si="30"/>
        <v>-1</v>
      </c>
    </row>
    <row r="1023" spans="1:7" ht="15">
      <c r="A1023" s="94" t="s">
        <v>903</v>
      </c>
      <c r="B1023" s="147"/>
      <c r="C1023" s="147">
        <v>928</v>
      </c>
      <c r="D1023" s="147">
        <v>928</v>
      </c>
      <c r="E1023" s="147">
        <v>3</v>
      </c>
      <c r="F1023" s="160">
        <f t="shared" si="31"/>
        <v>1</v>
      </c>
      <c r="G1023" s="156">
        <f t="shared" si="30"/>
        <v>308.33333333333331</v>
      </c>
    </row>
    <row r="1024" spans="1:7" ht="15">
      <c r="A1024" s="94" t="s">
        <v>904</v>
      </c>
      <c r="B1024" s="147"/>
      <c r="C1024" s="147">
        <v>0</v>
      </c>
      <c r="D1024" s="147">
        <v>0</v>
      </c>
      <c r="E1024" s="147">
        <v>0</v>
      </c>
      <c r="F1024" s="160"/>
      <c r="G1024" s="156" t="str">
        <f t="shared" si="30"/>
        <v/>
      </c>
    </row>
    <row r="1025" spans="1:7" ht="15">
      <c r="A1025" s="94" t="s">
        <v>905</v>
      </c>
      <c r="B1025" s="147"/>
      <c r="C1025" s="147">
        <v>0</v>
      </c>
      <c r="D1025" s="147">
        <v>0</v>
      </c>
      <c r="E1025" s="147">
        <v>19</v>
      </c>
      <c r="F1025" s="160"/>
      <c r="G1025" s="156">
        <f t="shared" si="30"/>
        <v>-1</v>
      </c>
    </row>
    <row r="1026" spans="1:7" ht="15">
      <c r="A1026" s="94" t="s">
        <v>906</v>
      </c>
      <c r="B1026" s="147">
        <v>0</v>
      </c>
      <c r="C1026" s="147">
        <v>0</v>
      </c>
      <c r="D1026" s="147">
        <v>0</v>
      </c>
      <c r="E1026" s="147">
        <v>0</v>
      </c>
      <c r="F1026" s="160"/>
      <c r="G1026" s="156" t="str">
        <f t="shared" si="30"/>
        <v/>
      </c>
    </row>
    <row r="1027" spans="1:7" ht="15">
      <c r="A1027" s="94" t="s">
        <v>907</v>
      </c>
      <c r="B1027" s="147"/>
      <c r="C1027" s="147">
        <v>0</v>
      </c>
      <c r="D1027" s="147">
        <v>0</v>
      </c>
      <c r="E1027" s="147">
        <v>0</v>
      </c>
      <c r="F1027" s="160"/>
      <c r="G1027" s="156" t="str">
        <f t="shared" si="30"/>
        <v/>
      </c>
    </row>
    <row r="1028" spans="1:7" ht="15">
      <c r="A1028" s="94" t="s">
        <v>908</v>
      </c>
      <c r="B1028" s="147"/>
      <c r="C1028" s="147">
        <v>0</v>
      </c>
      <c r="D1028" s="147">
        <v>0</v>
      </c>
      <c r="E1028" s="147">
        <v>0</v>
      </c>
      <c r="F1028" s="160"/>
      <c r="G1028" s="156" t="str">
        <f t="shared" si="30"/>
        <v/>
      </c>
    </row>
    <row r="1029" spans="1:7" ht="15">
      <c r="A1029" s="94" t="s">
        <v>909</v>
      </c>
      <c r="B1029" s="147"/>
      <c r="C1029" s="147">
        <v>0</v>
      </c>
      <c r="D1029" s="147">
        <v>0</v>
      </c>
      <c r="E1029" s="147">
        <v>0</v>
      </c>
      <c r="F1029" s="160"/>
      <c r="G1029" s="156" t="str">
        <f t="shared" si="30"/>
        <v/>
      </c>
    </row>
    <row r="1030" spans="1:7" ht="15">
      <c r="A1030" s="94" t="s">
        <v>910</v>
      </c>
      <c r="B1030" s="147"/>
      <c r="C1030" s="147">
        <v>1681</v>
      </c>
      <c r="D1030" s="147">
        <v>1681</v>
      </c>
      <c r="E1030" s="147">
        <v>1408</v>
      </c>
      <c r="F1030" s="160">
        <f t="shared" ref="F1030:F1093" si="32">D1030/C1030</f>
        <v>1</v>
      </c>
      <c r="G1030" s="156">
        <f t="shared" ref="G1030:G1093" si="33">IF(E1030=0,"",(D1030-E1030)/E1030*100%)</f>
        <v>0.19389204545454544</v>
      </c>
    </row>
    <row r="1031" spans="1:7" ht="15">
      <c r="A1031" s="94" t="s">
        <v>911</v>
      </c>
      <c r="B1031" s="147"/>
      <c r="C1031" s="147">
        <v>0</v>
      </c>
      <c r="D1031" s="147">
        <v>0</v>
      </c>
      <c r="E1031" s="147">
        <v>0</v>
      </c>
      <c r="F1031" s="160"/>
      <c r="G1031" s="156" t="str">
        <f t="shared" si="33"/>
        <v/>
      </c>
    </row>
    <row r="1032" spans="1:7" ht="15">
      <c r="A1032" s="94" t="s">
        <v>912</v>
      </c>
      <c r="B1032" s="147"/>
      <c r="C1032" s="147">
        <v>1681</v>
      </c>
      <c r="D1032" s="147">
        <v>1681</v>
      </c>
      <c r="E1032" s="147">
        <v>1408</v>
      </c>
      <c r="F1032" s="160">
        <f t="shared" si="32"/>
        <v>1</v>
      </c>
      <c r="G1032" s="156">
        <f t="shared" si="33"/>
        <v>0.19389204545454544</v>
      </c>
    </row>
    <row r="1033" spans="1:7" ht="15">
      <c r="A1033" s="94" t="s">
        <v>1358</v>
      </c>
      <c r="B1033" s="147">
        <v>4247</v>
      </c>
      <c r="C1033" s="147">
        <v>10670</v>
      </c>
      <c r="D1033" s="147">
        <v>10670</v>
      </c>
      <c r="E1033" s="147">
        <v>10995</v>
      </c>
      <c r="F1033" s="160">
        <f t="shared" si="32"/>
        <v>1</v>
      </c>
      <c r="G1033" s="156">
        <f t="shared" si="33"/>
        <v>-2.9558890404729421E-2</v>
      </c>
    </row>
    <row r="1034" spans="1:7" ht="15">
      <c r="A1034" s="94" t="s">
        <v>913</v>
      </c>
      <c r="B1034" s="147">
        <v>3761</v>
      </c>
      <c r="C1034" s="147">
        <v>5487</v>
      </c>
      <c r="D1034" s="147">
        <v>5487</v>
      </c>
      <c r="E1034" s="147">
        <v>7288</v>
      </c>
      <c r="F1034" s="160">
        <f t="shared" si="32"/>
        <v>1</v>
      </c>
      <c r="G1034" s="156">
        <f t="shared" si="33"/>
        <v>-0.24711855104281011</v>
      </c>
    </row>
    <row r="1035" spans="1:7" ht="15">
      <c r="A1035" s="94" t="s">
        <v>152</v>
      </c>
      <c r="B1035" s="147">
        <v>2018</v>
      </c>
      <c r="C1035" s="147">
        <v>2103</v>
      </c>
      <c r="D1035" s="147">
        <v>2103</v>
      </c>
      <c r="E1035" s="147">
        <v>2258</v>
      </c>
      <c r="F1035" s="160">
        <f t="shared" si="32"/>
        <v>1</v>
      </c>
      <c r="G1035" s="156">
        <f t="shared" si="33"/>
        <v>-6.8644818423383519E-2</v>
      </c>
    </row>
    <row r="1036" spans="1:7" ht="15">
      <c r="A1036" s="94" t="s">
        <v>153</v>
      </c>
      <c r="B1036" s="147"/>
      <c r="C1036" s="147">
        <v>0</v>
      </c>
      <c r="D1036" s="147">
        <v>0</v>
      </c>
      <c r="E1036" s="147">
        <v>500</v>
      </c>
      <c r="F1036" s="160"/>
      <c r="G1036" s="156">
        <f t="shared" si="33"/>
        <v>-1</v>
      </c>
    </row>
    <row r="1037" spans="1:7" ht="15">
      <c r="A1037" s="94" t="s">
        <v>154</v>
      </c>
      <c r="B1037" s="147"/>
      <c r="C1037" s="147">
        <v>0</v>
      </c>
      <c r="D1037" s="147">
        <v>0</v>
      </c>
      <c r="E1037" s="147">
        <v>0</v>
      </c>
      <c r="F1037" s="160"/>
      <c r="G1037" s="156" t="str">
        <f t="shared" si="33"/>
        <v/>
      </c>
    </row>
    <row r="1038" spans="1:7" ht="15">
      <c r="A1038" s="94" t="s">
        <v>914</v>
      </c>
      <c r="B1038" s="147"/>
      <c r="C1038" s="147">
        <v>250</v>
      </c>
      <c r="D1038" s="147">
        <v>250</v>
      </c>
      <c r="E1038" s="147">
        <v>300</v>
      </c>
      <c r="F1038" s="160">
        <f t="shared" si="32"/>
        <v>1</v>
      </c>
      <c r="G1038" s="156">
        <f t="shared" si="33"/>
        <v>-0.16666666666666666</v>
      </c>
    </row>
    <row r="1039" spans="1:7" ht="15">
      <c r="A1039" s="94" t="s">
        <v>915</v>
      </c>
      <c r="B1039" s="147">
        <v>885</v>
      </c>
      <c r="C1039" s="147">
        <v>570</v>
      </c>
      <c r="D1039" s="147">
        <v>570</v>
      </c>
      <c r="E1039" s="147">
        <v>890</v>
      </c>
      <c r="F1039" s="160">
        <f t="shared" si="32"/>
        <v>1</v>
      </c>
      <c r="G1039" s="156">
        <f t="shared" si="33"/>
        <v>-0.3595505617977528</v>
      </c>
    </row>
    <row r="1040" spans="1:7" ht="15">
      <c r="A1040" s="94" t="s">
        <v>916</v>
      </c>
      <c r="B1040" s="147"/>
      <c r="C1040" s="147">
        <v>0</v>
      </c>
      <c r="D1040" s="147">
        <v>0</v>
      </c>
      <c r="E1040" s="147">
        <v>0</v>
      </c>
      <c r="F1040" s="160"/>
      <c r="G1040" s="156" t="str">
        <f t="shared" si="33"/>
        <v/>
      </c>
    </row>
    <row r="1041" spans="1:7" ht="15">
      <c r="A1041" s="94" t="s">
        <v>917</v>
      </c>
      <c r="B1041" s="147"/>
      <c r="C1041" s="147">
        <v>0</v>
      </c>
      <c r="D1041" s="147">
        <v>0</v>
      </c>
      <c r="E1041" s="147">
        <v>0</v>
      </c>
      <c r="F1041" s="160"/>
      <c r="G1041" s="156" t="str">
        <f t="shared" si="33"/>
        <v/>
      </c>
    </row>
    <row r="1042" spans="1:7" ht="15">
      <c r="A1042" s="94" t="s">
        <v>918</v>
      </c>
      <c r="B1042" s="147"/>
      <c r="C1042" s="147">
        <v>0</v>
      </c>
      <c r="D1042" s="147">
        <v>0</v>
      </c>
      <c r="E1042" s="147">
        <v>0</v>
      </c>
      <c r="F1042" s="160"/>
      <c r="G1042" s="156" t="str">
        <f t="shared" si="33"/>
        <v/>
      </c>
    </row>
    <row r="1043" spans="1:7" ht="15">
      <c r="A1043" s="94" t="s">
        <v>919</v>
      </c>
      <c r="B1043" s="147">
        <v>120</v>
      </c>
      <c r="C1043" s="147">
        <v>378</v>
      </c>
      <c r="D1043" s="147">
        <v>378</v>
      </c>
      <c r="E1043" s="147">
        <v>151</v>
      </c>
      <c r="F1043" s="160">
        <f t="shared" si="32"/>
        <v>1</v>
      </c>
      <c r="G1043" s="156">
        <f t="shared" si="33"/>
        <v>1.5033112582781456</v>
      </c>
    </row>
    <row r="1044" spans="1:7" ht="15">
      <c r="A1044" s="94" t="s">
        <v>920</v>
      </c>
      <c r="B1044" s="147"/>
      <c r="C1044" s="147">
        <v>0</v>
      </c>
      <c r="D1044" s="147">
        <v>0</v>
      </c>
      <c r="E1044" s="147">
        <v>0</v>
      </c>
      <c r="F1044" s="160"/>
      <c r="G1044" s="156" t="str">
        <f t="shared" si="33"/>
        <v/>
      </c>
    </row>
    <row r="1045" spans="1:7" ht="15">
      <c r="A1045" s="94" t="s">
        <v>921</v>
      </c>
      <c r="B1045" s="147"/>
      <c r="C1045" s="147">
        <v>0</v>
      </c>
      <c r="D1045" s="147">
        <v>0</v>
      </c>
      <c r="E1045" s="147">
        <v>0</v>
      </c>
      <c r="F1045" s="160"/>
      <c r="G1045" s="156" t="str">
        <f t="shared" si="33"/>
        <v/>
      </c>
    </row>
    <row r="1046" spans="1:7" ht="15">
      <c r="A1046" s="94" t="s">
        <v>922</v>
      </c>
      <c r="B1046" s="147"/>
      <c r="C1046" s="147">
        <v>0</v>
      </c>
      <c r="D1046" s="147">
        <v>0</v>
      </c>
      <c r="E1046" s="147">
        <v>0</v>
      </c>
      <c r="F1046" s="160"/>
      <c r="G1046" s="156" t="str">
        <f t="shared" si="33"/>
        <v/>
      </c>
    </row>
    <row r="1047" spans="1:7" ht="15">
      <c r="A1047" s="94" t="s">
        <v>923</v>
      </c>
      <c r="B1047" s="147"/>
      <c r="C1047" s="147">
        <v>0</v>
      </c>
      <c r="D1047" s="147">
        <v>0</v>
      </c>
      <c r="E1047" s="147">
        <v>0</v>
      </c>
      <c r="F1047" s="160"/>
      <c r="G1047" s="156" t="str">
        <f t="shared" si="33"/>
        <v/>
      </c>
    </row>
    <row r="1048" spans="1:7" ht="15">
      <c r="A1048" s="94" t="s">
        <v>924</v>
      </c>
      <c r="B1048" s="147"/>
      <c r="C1048" s="147">
        <v>0</v>
      </c>
      <c r="D1048" s="147">
        <v>0</v>
      </c>
      <c r="E1048" s="147">
        <v>0</v>
      </c>
      <c r="F1048" s="160"/>
      <c r="G1048" s="156" t="str">
        <f t="shared" si="33"/>
        <v/>
      </c>
    </row>
    <row r="1049" spans="1:7" ht="15">
      <c r="A1049" s="94" t="s">
        <v>925</v>
      </c>
      <c r="B1049" s="147"/>
      <c r="C1049" s="147">
        <v>0</v>
      </c>
      <c r="D1049" s="147">
        <v>0</v>
      </c>
      <c r="E1049" s="147">
        <v>0</v>
      </c>
      <c r="F1049" s="160"/>
      <c r="G1049" s="156" t="str">
        <f t="shared" si="33"/>
        <v/>
      </c>
    </row>
    <row r="1050" spans="1:7" ht="15">
      <c r="A1050" s="94" t="s">
        <v>926</v>
      </c>
      <c r="B1050" s="147"/>
      <c r="C1050" s="147">
        <v>0</v>
      </c>
      <c r="D1050" s="147">
        <v>0</v>
      </c>
      <c r="E1050" s="147">
        <v>0</v>
      </c>
      <c r="F1050" s="160"/>
      <c r="G1050" s="156" t="str">
        <f t="shared" si="33"/>
        <v/>
      </c>
    </row>
    <row r="1051" spans="1:7" ht="15">
      <c r="A1051" s="94" t="s">
        <v>927</v>
      </c>
      <c r="B1051" s="147"/>
      <c r="C1051" s="147">
        <v>6</v>
      </c>
      <c r="D1051" s="147">
        <v>6</v>
      </c>
      <c r="E1051" s="147">
        <v>6</v>
      </c>
      <c r="F1051" s="160">
        <f t="shared" si="32"/>
        <v>1</v>
      </c>
      <c r="G1051" s="156">
        <f t="shared" si="33"/>
        <v>0</v>
      </c>
    </row>
    <row r="1052" spans="1:7" ht="15">
      <c r="A1052" s="94" t="s">
        <v>928</v>
      </c>
      <c r="B1052" s="147"/>
      <c r="C1052" s="147">
        <v>0</v>
      </c>
      <c r="D1052" s="147">
        <v>0</v>
      </c>
      <c r="E1052" s="147">
        <v>0</v>
      </c>
      <c r="F1052" s="160"/>
      <c r="G1052" s="156" t="str">
        <f t="shared" si="33"/>
        <v/>
      </c>
    </row>
    <row r="1053" spans="1:7" ht="15">
      <c r="A1053" s="94" t="s">
        <v>929</v>
      </c>
      <c r="B1053" s="147"/>
      <c r="C1053" s="147">
        <v>126</v>
      </c>
      <c r="D1053" s="147">
        <v>126</v>
      </c>
      <c r="E1053" s="147">
        <v>32</v>
      </c>
      <c r="F1053" s="160">
        <f t="shared" si="32"/>
        <v>1</v>
      </c>
      <c r="G1053" s="156">
        <f t="shared" si="33"/>
        <v>2.9375</v>
      </c>
    </row>
    <row r="1054" spans="1:7" ht="15">
      <c r="A1054" s="94" t="s">
        <v>930</v>
      </c>
      <c r="B1054" s="147"/>
      <c r="C1054" s="147">
        <v>0</v>
      </c>
      <c r="D1054" s="147">
        <v>0</v>
      </c>
      <c r="E1054" s="147">
        <v>0</v>
      </c>
      <c r="F1054" s="160"/>
      <c r="G1054" s="156" t="str">
        <f t="shared" si="33"/>
        <v/>
      </c>
    </row>
    <row r="1055" spans="1:7" ht="15">
      <c r="A1055" s="94" t="s">
        <v>931</v>
      </c>
      <c r="B1055" s="147"/>
      <c r="C1055" s="147">
        <v>0</v>
      </c>
      <c r="D1055" s="147">
        <v>0</v>
      </c>
      <c r="E1055" s="147">
        <v>0</v>
      </c>
      <c r="F1055" s="160"/>
      <c r="G1055" s="156" t="str">
        <f t="shared" si="33"/>
        <v/>
      </c>
    </row>
    <row r="1056" spans="1:7" ht="15">
      <c r="A1056" s="94" t="s">
        <v>932</v>
      </c>
      <c r="B1056" s="147">
        <v>738</v>
      </c>
      <c r="C1056" s="147">
        <v>2054</v>
      </c>
      <c r="D1056" s="147">
        <v>2054</v>
      </c>
      <c r="E1056" s="147">
        <v>3151</v>
      </c>
      <c r="F1056" s="160">
        <f t="shared" si="32"/>
        <v>1</v>
      </c>
      <c r="G1056" s="156">
        <f t="shared" si="33"/>
        <v>-0.34814344652491275</v>
      </c>
    </row>
    <row r="1057" spans="1:7" ht="15">
      <c r="A1057" s="94" t="s">
        <v>933</v>
      </c>
      <c r="B1057" s="147"/>
      <c r="C1057" s="147">
        <v>0</v>
      </c>
      <c r="D1057" s="147">
        <v>0</v>
      </c>
      <c r="E1057" s="147">
        <v>0</v>
      </c>
      <c r="F1057" s="160"/>
      <c r="G1057" s="156" t="str">
        <f t="shared" si="33"/>
        <v/>
      </c>
    </row>
    <row r="1058" spans="1:7" ht="15">
      <c r="A1058" s="94" t="s">
        <v>152</v>
      </c>
      <c r="B1058" s="147"/>
      <c r="C1058" s="147">
        <v>0</v>
      </c>
      <c r="D1058" s="147">
        <v>0</v>
      </c>
      <c r="E1058" s="147">
        <v>0</v>
      </c>
      <c r="F1058" s="160"/>
      <c r="G1058" s="156" t="str">
        <f t="shared" si="33"/>
        <v/>
      </c>
    </row>
    <row r="1059" spans="1:7" ht="15">
      <c r="A1059" s="94" t="s">
        <v>153</v>
      </c>
      <c r="B1059" s="147"/>
      <c r="C1059" s="147">
        <v>0</v>
      </c>
      <c r="D1059" s="147">
        <v>0</v>
      </c>
      <c r="E1059" s="147">
        <v>0</v>
      </c>
      <c r="F1059" s="160"/>
      <c r="G1059" s="156" t="str">
        <f t="shared" si="33"/>
        <v/>
      </c>
    </row>
    <row r="1060" spans="1:7" ht="15">
      <c r="A1060" s="94" t="s">
        <v>154</v>
      </c>
      <c r="B1060" s="147"/>
      <c r="C1060" s="147">
        <v>0</v>
      </c>
      <c r="D1060" s="147">
        <v>0</v>
      </c>
      <c r="E1060" s="147">
        <v>0</v>
      </c>
      <c r="F1060" s="160"/>
      <c r="G1060" s="156" t="str">
        <f t="shared" si="33"/>
        <v/>
      </c>
    </row>
    <row r="1061" spans="1:7" ht="15">
      <c r="A1061" s="94" t="s">
        <v>934</v>
      </c>
      <c r="B1061" s="147"/>
      <c r="C1061" s="147">
        <v>0</v>
      </c>
      <c r="D1061" s="147">
        <v>0</v>
      </c>
      <c r="E1061" s="147">
        <v>0</v>
      </c>
      <c r="F1061" s="160"/>
      <c r="G1061" s="156" t="str">
        <f t="shared" si="33"/>
        <v/>
      </c>
    </row>
    <row r="1062" spans="1:7" ht="15">
      <c r="A1062" s="94" t="s">
        <v>935</v>
      </c>
      <c r="B1062" s="147"/>
      <c r="C1062" s="147">
        <v>0</v>
      </c>
      <c r="D1062" s="147">
        <v>0</v>
      </c>
      <c r="E1062" s="147">
        <v>0</v>
      </c>
      <c r="F1062" s="160"/>
      <c r="G1062" s="156" t="str">
        <f t="shared" si="33"/>
        <v/>
      </c>
    </row>
    <row r="1063" spans="1:7" ht="15">
      <c r="A1063" s="94" t="s">
        <v>936</v>
      </c>
      <c r="B1063" s="147"/>
      <c r="C1063" s="147">
        <v>0</v>
      </c>
      <c r="D1063" s="147">
        <v>0</v>
      </c>
      <c r="E1063" s="147">
        <v>0</v>
      </c>
      <c r="F1063" s="160"/>
      <c r="G1063" s="156" t="str">
        <f t="shared" si="33"/>
        <v/>
      </c>
    </row>
    <row r="1064" spans="1:7" ht="15">
      <c r="A1064" s="94" t="s">
        <v>937</v>
      </c>
      <c r="B1064" s="147"/>
      <c r="C1064" s="147">
        <v>0</v>
      </c>
      <c r="D1064" s="147">
        <v>0</v>
      </c>
      <c r="E1064" s="147">
        <v>0</v>
      </c>
      <c r="F1064" s="160"/>
      <c r="G1064" s="156" t="str">
        <f t="shared" si="33"/>
        <v/>
      </c>
    </row>
    <row r="1065" spans="1:7" ht="15">
      <c r="A1065" s="94" t="s">
        <v>938</v>
      </c>
      <c r="B1065" s="147"/>
      <c r="C1065" s="147">
        <v>0</v>
      </c>
      <c r="D1065" s="147">
        <v>0</v>
      </c>
      <c r="E1065" s="147">
        <v>0</v>
      </c>
      <c r="F1065" s="160"/>
      <c r="G1065" s="156" t="str">
        <f t="shared" si="33"/>
        <v/>
      </c>
    </row>
    <row r="1066" spans="1:7" ht="15">
      <c r="A1066" s="94" t="s">
        <v>939</v>
      </c>
      <c r="B1066" s="147"/>
      <c r="C1066" s="147">
        <v>0</v>
      </c>
      <c r="D1066" s="147">
        <v>0</v>
      </c>
      <c r="E1066" s="147">
        <v>0</v>
      </c>
      <c r="F1066" s="160"/>
      <c r="G1066" s="156" t="str">
        <f t="shared" si="33"/>
        <v/>
      </c>
    </row>
    <row r="1067" spans="1:7" ht="15">
      <c r="A1067" s="94" t="s">
        <v>940</v>
      </c>
      <c r="B1067" s="147">
        <v>0</v>
      </c>
      <c r="C1067" s="147">
        <v>0</v>
      </c>
      <c r="D1067" s="147">
        <v>0</v>
      </c>
      <c r="E1067" s="147">
        <v>0</v>
      </c>
      <c r="F1067" s="160"/>
      <c r="G1067" s="156" t="str">
        <f t="shared" si="33"/>
        <v/>
      </c>
    </row>
    <row r="1068" spans="1:7" ht="15">
      <c r="A1068" s="94" t="s">
        <v>152</v>
      </c>
      <c r="B1068" s="147"/>
      <c r="C1068" s="147">
        <v>0</v>
      </c>
      <c r="D1068" s="147">
        <v>0</v>
      </c>
      <c r="E1068" s="147">
        <v>0</v>
      </c>
      <c r="F1068" s="160"/>
      <c r="G1068" s="156" t="str">
        <f t="shared" si="33"/>
        <v/>
      </c>
    </row>
    <row r="1069" spans="1:7" ht="15">
      <c r="A1069" s="94" t="s">
        <v>153</v>
      </c>
      <c r="B1069" s="147"/>
      <c r="C1069" s="147">
        <v>0</v>
      </c>
      <c r="D1069" s="147">
        <v>0</v>
      </c>
      <c r="E1069" s="147">
        <v>0</v>
      </c>
      <c r="F1069" s="160"/>
      <c r="G1069" s="156" t="str">
        <f t="shared" si="33"/>
        <v/>
      </c>
    </row>
    <row r="1070" spans="1:7" ht="15">
      <c r="A1070" s="94" t="s">
        <v>154</v>
      </c>
      <c r="B1070" s="147"/>
      <c r="C1070" s="147">
        <v>0</v>
      </c>
      <c r="D1070" s="147">
        <v>0</v>
      </c>
      <c r="E1070" s="147">
        <v>0</v>
      </c>
      <c r="F1070" s="160"/>
      <c r="G1070" s="156" t="str">
        <f t="shared" si="33"/>
        <v/>
      </c>
    </row>
    <row r="1071" spans="1:7" ht="15">
      <c r="A1071" s="94" t="s">
        <v>941</v>
      </c>
      <c r="B1071" s="147"/>
      <c r="C1071" s="147">
        <v>0</v>
      </c>
      <c r="D1071" s="147">
        <v>0</v>
      </c>
      <c r="E1071" s="147">
        <v>0</v>
      </c>
      <c r="F1071" s="160"/>
      <c r="G1071" s="156" t="str">
        <f t="shared" si="33"/>
        <v/>
      </c>
    </row>
    <row r="1072" spans="1:7" ht="15">
      <c r="A1072" s="94" t="s">
        <v>942</v>
      </c>
      <c r="B1072" s="147"/>
      <c r="C1072" s="147">
        <v>0</v>
      </c>
      <c r="D1072" s="147">
        <v>0</v>
      </c>
      <c r="E1072" s="147">
        <v>0</v>
      </c>
      <c r="F1072" s="160"/>
      <c r="G1072" s="156" t="str">
        <f t="shared" si="33"/>
        <v/>
      </c>
    </row>
    <row r="1073" spans="1:7" ht="15">
      <c r="A1073" s="94" t="s">
        <v>943</v>
      </c>
      <c r="B1073" s="147"/>
      <c r="C1073" s="147">
        <v>0</v>
      </c>
      <c r="D1073" s="147">
        <v>0</v>
      </c>
      <c r="E1073" s="147">
        <v>0</v>
      </c>
      <c r="F1073" s="160"/>
      <c r="G1073" s="156" t="str">
        <f t="shared" si="33"/>
        <v/>
      </c>
    </row>
    <row r="1074" spans="1:7" ht="15">
      <c r="A1074" s="94" t="s">
        <v>944</v>
      </c>
      <c r="B1074" s="147"/>
      <c r="C1074" s="147">
        <v>0</v>
      </c>
      <c r="D1074" s="147">
        <v>0</v>
      </c>
      <c r="E1074" s="147">
        <v>0</v>
      </c>
      <c r="F1074" s="160"/>
      <c r="G1074" s="156" t="str">
        <f t="shared" si="33"/>
        <v/>
      </c>
    </row>
    <row r="1075" spans="1:7" ht="15">
      <c r="A1075" s="94" t="s">
        <v>945</v>
      </c>
      <c r="B1075" s="147"/>
      <c r="C1075" s="147">
        <v>0</v>
      </c>
      <c r="D1075" s="147">
        <v>0</v>
      </c>
      <c r="E1075" s="147">
        <v>0</v>
      </c>
      <c r="F1075" s="160"/>
      <c r="G1075" s="156" t="str">
        <f t="shared" si="33"/>
        <v/>
      </c>
    </row>
    <row r="1076" spans="1:7" ht="15">
      <c r="A1076" s="94" t="s">
        <v>946</v>
      </c>
      <c r="B1076" s="147"/>
      <c r="C1076" s="147">
        <v>0</v>
      </c>
      <c r="D1076" s="147">
        <v>0</v>
      </c>
      <c r="E1076" s="147">
        <v>0</v>
      </c>
      <c r="F1076" s="160"/>
      <c r="G1076" s="156" t="str">
        <f t="shared" si="33"/>
        <v/>
      </c>
    </row>
    <row r="1077" spans="1:7" ht="15">
      <c r="A1077" s="94" t="s">
        <v>947</v>
      </c>
      <c r="B1077" s="147">
        <v>0</v>
      </c>
      <c r="C1077" s="147">
        <v>856</v>
      </c>
      <c r="D1077" s="147">
        <v>856</v>
      </c>
      <c r="E1077" s="147">
        <v>857</v>
      </c>
      <c r="F1077" s="160">
        <f t="shared" si="32"/>
        <v>1</v>
      </c>
      <c r="G1077" s="156">
        <f t="shared" si="33"/>
        <v>-1.1668611435239206E-3</v>
      </c>
    </row>
    <row r="1078" spans="1:7" ht="15">
      <c r="A1078" s="94" t="s">
        <v>948</v>
      </c>
      <c r="B1078" s="147"/>
      <c r="C1078" s="147">
        <v>96</v>
      </c>
      <c r="D1078" s="147">
        <v>96</v>
      </c>
      <c r="E1078" s="147">
        <v>61</v>
      </c>
      <c r="F1078" s="160">
        <f t="shared" si="32"/>
        <v>1</v>
      </c>
      <c r="G1078" s="156">
        <f t="shared" si="33"/>
        <v>0.57377049180327866</v>
      </c>
    </row>
    <row r="1079" spans="1:7" ht="15">
      <c r="A1079" s="94" t="s">
        <v>949</v>
      </c>
      <c r="B1079" s="147"/>
      <c r="C1079" s="147">
        <v>515</v>
      </c>
      <c r="D1079" s="147">
        <v>515</v>
      </c>
      <c r="E1079" s="147">
        <v>339</v>
      </c>
      <c r="F1079" s="160">
        <f t="shared" si="32"/>
        <v>1</v>
      </c>
      <c r="G1079" s="156">
        <f t="shared" si="33"/>
        <v>0.5191740412979351</v>
      </c>
    </row>
    <row r="1080" spans="1:7" ht="15">
      <c r="A1080" s="94" t="s">
        <v>950</v>
      </c>
      <c r="B1080" s="147"/>
      <c r="C1080" s="147">
        <v>192</v>
      </c>
      <c r="D1080" s="147">
        <v>192</v>
      </c>
      <c r="E1080" s="147">
        <v>72</v>
      </c>
      <c r="F1080" s="160">
        <f t="shared" si="32"/>
        <v>1</v>
      </c>
      <c r="G1080" s="156">
        <f t="shared" si="33"/>
        <v>1.6666666666666667</v>
      </c>
    </row>
    <row r="1081" spans="1:7" ht="15">
      <c r="A1081" s="94" t="s">
        <v>951</v>
      </c>
      <c r="B1081" s="147"/>
      <c r="C1081" s="147">
        <v>53</v>
      </c>
      <c r="D1081" s="147">
        <v>53</v>
      </c>
      <c r="E1081" s="147">
        <v>385</v>
      </c>
      <c r="F1081" s="160">
        <f t="shared" si="32"/>
        <v>1</v>
      </c>
      <c r="G1081" s="156">
        <f t="shared" si="33"/>
        <v>-0.86233766233766229</v>
      </c>
    </row>
    <row r="1082" spans="1:7" ht="15">
      <c r="A1082" s="94" t="s">
        <v>952</v>
      </c>
      <c r="B1082" s="147">
        <v>0</v>
      </c>
      <c r="C1082" s="147">
        <v>0</v>
      </c>
      <c r="D1082" s="147">
        <v>0</v>
      </c>
      <c r="E1082" s="147">
        <v>0</v>
      </c>
      <c r="F1082" s="160"/>
      <c r="G1082" s="156" t="str">
        <f t="shared" si="33"/>
        <v/>
      </c>
    </row>
    <row r="1083" spans="1:7" ht="15">
      <c r="A1083" s="94" t="s">
        <v>152</v>
      </c>
      <c r="B1083" s="147"/>
      <c r="C1083" s="147">
        <v>0</v>
      </c>
      <c r="D1083" s="147">
        <v>0</v>
      </c>
      <c r="E1083" s="147">
        <v>0</v>
      </c>
      <c r="F1083" s="160"/>
      <c r="G1083" s="156" t="str">
        <f t="shared" si="33"/>
        <v/>
      </c>
    </row>
    <row r="1084" spans="1:7" ht="15">
      <c r="A1084" s="94" t="s">
        <v>153</v>
      </c>
      <c r="B1084" s="147"/>
      <c r="C1084" s="147">
        <v>0</v>
      </c>
      <c r="D1084" s="147">
        <v>0</v>
      </c>
      <c r="E1084" s="147">
        <v>0</v>
      </c>
      <c r="F1084" s="160"/>
      <c r="G1084" s="156" t="str">
        <f t="shared" si="33"/>
        <v/>
      </c>
    </row>
    <row r="1085" spans="1:7" ht="15">
      <c r="A1085" s="94" t="s">
        <v>154</v>
      </c>
      <c r="B1085" s="147"/>
      <c r="C1085" s="147">
        <v>0</v>
      </c>
      <c r="D1085" s="147">
        <v>0</v>
      </c>
      <c r="E1085" s="147">
        <v>0</v>
      </c>
      <c r="F1085" s="160"/>
      <c r="G1085" s="156" t="str">
        <f t="shared" si="33"/>
        <v/>
      </c>
    </row>
    <row r="1086" spans="1:7" ht="15">
      <c r="A1086" s="94" t="s">
        <v>938</v>
      </c>
      <c r="B1086" s="147"/>
      <c r="C1086" s="147">
        <v>0</v>
      </c>
      <c r="D1086" s="147">
        <v>0</v>
      </c>
      <c r="E1086" s="147">
        <v>0</v>
      </c>
      <c r="F1086" s="160"/>
      <c r="G1086" s="156" t="str">
        <f t="shared" si="33"/>
        <v/>
      </c>
    </row>
    <row r="1087" spans="1:7" ht="15">
      <c r="A1087" s="94" t="s">
        <v>953</v>
      </c>
      <c r="B1087" s="147"/>
      <c r="C1087" s="147">
        <v>0</v>
      </c>
      <c r="D1087" s="147">
        <v>0</v>
      </c>
      <c r="E1087" s="147">
        <v>0</v>
      </c>
      <c r="F1087" s="160"/>
      <c r="G1087" s="156" t="str">
        <f t="shared" si="33"/>
        <v/>
      </c>
    </row>
    <row r="1088" spans="1:7" ht="15">
      <c r="A1088" s="94" t="s">
        <v>954</v>
      </c>
      <c r="B1088" s="147"/>
      <c r="C1088" s="147">
        <v>0</v>
      </c>
      <c r="D1088" s="147">
        <v>0</v>
      </c>
      <c r="E1088" s="147">
        <v>0</v>
      </c>
      <c r="F1088" s="160"/>
      <c r="G1088" s="156" t="str">
        <f t="shared" si="33"/>
        <v/>
      </c>
    </row>
    <row r="1089" spans="1:7" ht="15">
      <c r="A1089" s="94" t="s">
        <v>955</v>
      </c>
      <c r="B1089" s="147">
        <v>486</v>
      </c>
      <c r="C1089" s="147">
        <v>3436</v>
      </c>
      <c r="D1089" s="147">
        <v>3436</v>
      </c>
      <c r="E1089" s="147">
        <v>2850</v>
      </c>
      <c r="F1089" s="160">
        <f t="shared" si="32"/>
        <v>1</v>
      </c>
      <c r="G1089" s="156">
        <f t="shared" si="33"/>
        <v>0.2056140350877193</v>
      </c>
    </row>
    <row r="1090" spans="1:7" ht="15">
      <c r="A1090" s="94" t="s">
        <v>956</v>
      </c>
      <c r="B1090" s="147"/>
      <c r="C1090" s="147">
        <v>0</v>
      </c>
      <c r="D1090" s="147">
        <v>0</v>
      </c>
      <c r="E1090" s="147">
        <v>2850</v>
      </c>
      <c r="F1090" s="160"/>
      <c r="G1090" s="156">
        <f t="shared" si="33"/>
        <v>-1</v>
      </c>
    </row>
    <row r="1091" spans="1:7" ht="15">
      <c r="A1091" s="94" t="s">
        <v>957</v>
      </c>
      <c r="B1091" s="147">
        <v>200</v>
      </c>
      <c r="C1091" s="147">
        <v>686</v>
      </c>
      <c r="D1091" s="147">
        <v>686</v>
      </c>
      <c r="E1091" s="147">
        <v>0</v>
      </c>
      <c r="F1091" s="160">
        <f t="shared" si="32"/>
        <v>1</v>
      </c>
      <c r="G1091" s="156" t="str">
        <f t="shared" si="33"/>
        <v/>
      </c>
    </row>
    <row r="1092" spans="1:7" ht="15">
      <c r="A1092" s="94" t="s">
        <v>958</v>
      </c>
      <c r="B1092" s="147"/>
      <c r="C1092" s="147">
        <v>0</v>
      </c>
      <c r="D1092" s="147">
        <v>0</v>
      </c>
      <c r="E1092" s="147">
        <v>0</v>
      </c>
      <c r="F1092" s="160"/>
      <c r="G1092" s="156" t="str">
        <f t="shared" si="33"/>
        <v/>
      </c>
    </row>
    <row r="1093" spans="1:7" ht="15">
      <c r="A1093" s="94" t="s">
        <v>959</v>
      </c>
      <c r="B1093" s="147">
        <v>286</v>
      </c>
      <c r="C1093" s="147">
        <v>2750</v>
      </c>
      <c r="D1093" s="147">
        <v>2750</v>
      </c>
      <c r="E1093" s="147">
        <v>0</v>
      </c>
      <c r="F1093" s="160">
        <f t="shared" si="32"/>
        <v>1</v>
      </c>
      <c r="G1093" s="156" t="str">
        <f t="shared" si="33"/>
        <v/>
      </c>
    </row>
    <row r="1094" spans="1:7" ht="15">
      <c r="A1094" s="94" t="s">
        <v>960</v>
      </c>
      <c r="B1094" s="147">
        <v>0</v>
      </c>
      <c r="C1094" s="147">
        <v>891</v>
      </c>
      <c r="D1094" s="147">
        <v>891</v>
      </c>
      <c r="E1094" s="147">
        <v>0</v>
      </c>
      <c r="F1094" s="160">
        <f t="shared" ref="F1094:F1151" si="34">D1094/C1094</f>
        <v>1</v>
      </c>
      <c r="G1094" s="156" t="str">
        <f t="shared" ref="G1094:G1157" si="35">IF(E1094=0,"",(D1094-E1094)/E1094*100%)</f>
        <v/>
      </c>
    </row>
    <row r="1095" spans="1:7" ht="15">
      <c r="A1095" s="94" t="s">
        <v>961</v>
      </c>
      <c r="B1095" s="147"/>
      <c r="C1095" s="147">
        <v>868</v>
      </c>
      <c r="D1095" s="147">
        <v>868</v>
      </c>
      <c r="E1095" s="147">
        <v>0</v>
      </c>
      <c r="F1095" s="160">
        <f t="shared" si="34"/>
        <v>1</v>
      </c>
      <c r="G1095" s="156" t="str">
        <f t="shared" si="35"/>
        <v/>
      </c>
    </row>
    <row r="1096" spans="1:7" ht="15">
      <c r="A1096" s="94" t="s">
        <v>962</v>
      </c>
      <c r="B1096" s="147"/>
      <c r="C1096" s="147">
        <v>23</v>
      </c>
      <c r="D1096" s="147">
        <v>23</v>
      </c>
      <c r="E1096" s="147">
        <v>0</v>
      </c>
      <c r="F1096" s="160">
        <f t="shared" si="34"/>
        <v>1</v>
      </c>
      <c r="G1096" s="156" t="str">
        <f t="shared" si="35"/>
        <v/>
      </c>
    </row>
    <row r="1097" spans="1:7" ht="15">
      <c r="A1097" s="94" t="s">
        <v>1359</v>
      </c>
      <c r="B1097" s="147">
        <v>475</v>
      </c>
      <c r="C1097" s="147">
        <v>651</v>
      </c>
      <c r="D1097" s="147">
        <v>651</v>
      </c>
      <c r="E1097" s="147">
        <v>1479</v>
      </c>
      <c r="F1097" s="160">
        <f t="shared" si="34"/>
        <v>1</v>
      </c>
      <c r="G1097" s="156">
        <f t="shared" si="35"/>
        <v>-0.55983772819472621</v>
      </c>
    </row>
    <row r="1098" spans="1:7" ht="15">
      <c r="A1098" s="94" t="s">
        <v>963</v>
      </c>
      <c r="B1098" s="147">
        <v>0</v>
      </c>
      <c r="C1098" s="147">
        <v>6</v>
      </c>
      <c r="D1098" s="147">
        <v>6</v>
      </c>
      <c r="E1098" s="147">
        <v>0</v>
      </c>
      <c r="F1098" s="160">
        <f t="shared" si="34"/>
        <v>1</v>
      </c>
      <c r="G1098" s="156" t="str">
        <f t="shared" si="35"/>
        <v/>
      </c>
    </row>
    <row r="1099" spans="1:7" ht="15">
      <c r="A1099" s="94" t="s">
        <v>152</v>
      </c>
      <c r="B1099" s="147"/>
      <c r="C1099" s="147">
        <v>0</v>
      </c>
      <c r="D1099" s="147">
        <v>0</v>
      </c>
      <c r="E1099" s="147">
        <v>0</v>
      </c>
      <c r="F1099" s="160"/>
      <c r="G1099" s="156" t="str">
        <f t="shared" si="35"/>
        <v/>
      </c>
    </row>
    <row r="1100" spans="1:7" ht="15">
      <c r="A1100" s="94" t="s">
        <v>153</v>
      </c>
      <c r="B1100" s="147"/>
      <c r="C1100" s="147">
        <v>0</v>
      </c>
      <c r="D1100" s="147">
        <v>0</v>
      </c>
      <c r="E1100" s="147">
        <v>0</v>
      </c>
      <c r="F1100" s="160"/>
      <c r="G1100" s="156" t="str">
        <f t="shared" si="35"/>
        <v/>
      </c>
    </row>
    <row r="1101" spans="1:7" ht="15">
      <c r="A1101" s="94" t="s">
        <v>154</v>
      </c>
      <c r="B1101" s="147"/>
      <c r="C1101" s="147">
        <v>0</v>
      </c>
      <c r="D1101" s="147">
        <v>0</v>
      </c>
      <c r="E1101" s="147">
        <v>0</v>
      </c>
      <c r="F1101" s="160"/>
      <c r="G1101" s="156" t="str">
        <f t="shared" si="35"/>
        <v/>
      </c>
    </row>
    <row r="1102" spans="1:7" ht="15">
      <c r="A1102" s="94" t="s">
        <v>964</v>
      </c>
      <c r="B1102" s="147"/>
      <c r="C1102" s="147">
        <v>0</v>
      </c>
      <c r="D1102" s="147">
        <v>0</v>
      </c>
      <c r="E1102" s="147">
        <v>0</v>
      </c>
      <c r="F1102" s="160"/>
      <c r="G1102" s="156" t="str">
        <f t="shared" si="35"/>
        <v/>
      </c>
    </row>
    <row r="1103" spans="1:7" ht="15">
      <c r="A1103" s="94" t="s">
        <v>965</v>
      </c>
      <c r="B1103" s="147"/>
      <c r="C1103" s="147">
        <v>0</v>
      </c>
      <c r="D1103" s="147">
        <v>0</v>
      </c>
      <c r="E1103" s="147">
        <v>0</v>
      </c>
      <c r="F1103" s="160"/>
      <c r="G1103" s="156" t="str">
        <f t="shared" si="35"/>
        <v/>
      </c>
    </row>
    <row r="1104" spans="1:7" ht="15">
      <c r="A1104" s="94" t="s">
        <v>966</v>
      </c>
      <c r="B1104" s="147"/>
      <c r="C1104" s="147">
        <v>0</v>
      </c>
      <c r="D1104" s="147">
        <v>0</v>
      </c>
      <c r="E1104" s="147">
        <v>0</v>
      </c>
      <c r="F1104" s="160"/>
      <c r="G1104" s="156" t="str">
        <f t="shared" si="35"/>
        <v/>
      </c>
    </row>
    <row r="1105" spans="1:7" ht="15">
      <c r="A1105" s="94" t="s">
        <v>967</v>
      </c>
      <c r="B1105" s="147"/>
      <c r="C1105" s="147">
        <v>0</v>
      </c>
      <c r="D1105" s="147">
        <v>0</v>
      </c>
      <c r="E1105" s="147">
        <v>0</v>
      </c>
      <c r="F1105" s="160"/>
      <c r="G1105" s="156" t="str">
        <f t="shared" si="35"/>
        <v/>
      </c>
    </row>
    <row r="1106" spans="1:7" ht="15">
      <c r="A1106" s="94" t="s">
        <v>968</v>
      </c>
      <c r="B1106" s="147"/>
      <c r="C1106" s="147">
        <v>0</v>
      </c>
      <c r="D1106" s="147">
        <v>0</v>
      </c>
      <c r="E1106" s="147">
        <v>0</v>
      </c>
      <c r="F1106" s="160"/>
      <c r="G1106" s="156" t="str">
        <f t="shared" si="35"/>
        <v/>
      </c>
    </row>
    <row r="1107" spans="1:7" ht="15">
      <c r="A1107" s="94" t="s">
        <v>969</v>
      </c>
      <c r="B1107" s="147"/>
      <c r="C1107" s="147">
        <v>6</v>
      </c>
      <c r="D1107" s="147">
        <v>6</v>
      </c>
      <c r="E1107" s="147">
        <v>0</v>
      </c>
      <c r="F1107" s="160">
        <f t="shared" si="34"/>
        <v>1</v>
      </c>
      <c r="G1107" s="156" t="str">
        <f t="shared" si="35"/>
        <v/>
      </c>
    </row>
    <row r="1108" spans="1:7" ht="15">
      <c r="A1108" s="94" t="s">
        <v>970</v>
      </c>
      <c r="B1108" s="147">
        <v>0</v>
      </c>
      <c r="C1108" s="147">
        <v>0</v>
      </c>
      <c r="D1108" s="147">
        <v>0</v>
      </c>
      <c r="E1108" s="147">
        <v>0</v>
      </c>
      <c r="F1108" s="160"/>
      <c r="G1108" s="156" t="str">
        <f t="shared" si="35"/>
        <v/>
      </c>
    </row>
    <row r="1109" spans="1:7" ht="15">
      <c r="A1109" s="94" t="s">
        <v>152</v>
      </c>
      <c r="B1109" s="147"/>
      <c r="C1109" s="147">
        <v>0</v>
      </c>
      <c r="D1109" s="147">
        <v>0</v>
      </c>
      <c r="E1109" s="147">
        <v>0</v>
      </c>
      <c r="F1109" s="160"/>
      <c r="G1109" s="156" t="str">
        <f t="shared" si="35"/>
        <v/>
      </c>
    </row>
    <row r="1110" spans="1:7" ht="15">
      <c r="A1110" s="94" t="s">
        <v>153</v>
      </c>
      <c r="B1110" s="147"/>
      <c r="C1110" s="147">
        <v>0</v>
      </c>
      <c r="D1110" s="147">
        <v>0</v>
      </c>
      <c r="E1110" s="147">
        <v>0</v>
      </c>
      <c r="F1110" s="160"/>
      <c r="G1110" s="156" t="str">
        <f t="shared" si="35"/>
        <v/>
      </c>
    </row>
    <row r="1111" spans="1:7" ht="15">
      <c r="A1111" s="94" t="s">
        <v>154</v>
      </c>
      <c r="B1111" s="147"/>
      <c r="C1111" s="147">
        <v>0</v>
      </c>
      <c r="D1111" s="147">
        <v>0</v>
      </c>
      <c r="E1111" s="147">
        <v>0</v>
      </c>
      <c r="F1111" s="160"/>
      <c r="G1111" s="156" t="str">
        <f t="shared" si="35"/>
        <v/>
      </c>
    </row>
    <row r="1112" spans="1:7" ht="15">
      <c r="A1112" s="94" t="s">
        <v>971</v>
      </c>
      <c r="B1112" s="147"/>
      <c r="C1112" s="147">
        <v>0</v>
      </c>
      <c r="D1112" s="147">
        <v>0</v>
      </c>
      <c r="E1112" s="147">
        <v>0</v>
      </c>
      <c r="F1112" s="160"/>
      <c r="G1112" s="156" t="str">
        <f t="shared" si="35"/>
        <v/>
      </c>
    </row>
    <row r="1113" spans="1:7" ht="15">
      <c r="A1113" s="94" t="s">
        <v>972</v>
      </c>
      <c r="B1113" s="147"/>
      <c r="C1113" s="147">
        <v>0</v>
      </c>
      <c r="D1113" s="147">
        <v>0</v>
      </c>
      <c r="E1113" s="147">
        <v>0</v>
      </c>
      <c r="F1113" s="160"/>
      <c r="G1113" s="156" t="str">
        <f t="shared" si="35"/>
        <v/>
      </c>
    </row>
    <row r="1114" spans="1:7" ht="15">
      <c r="A1114" s="94" t="s">
        <v>973</v>
      </c>
      <c r="B1114" s="147"/>
      <c r="C1114" s="147">
        <v>0</v>
      </c>
      <c r="D1114" s="147">
        <v>0</v>
      </c>
      <c r="E1114" s="147">
        <v>0</v>
      </c>
      <c r="F1114" s="160"/>
      <c r="G1114" s="156" t="str">
        <f t="shared" si="35"/>
        <v/>
      </c>
    </row>
    <row r="1115" spans="1:7" ht="15">
      <c r="A1115" s="94" t="s">
        <v>974</v>
      </c>
      <c r="B1115" s="147"/>
      <c r="C1115" s="147">
        <v>0</v>
      </c>
      <c r="D1115" s="147">
        <v>0</v>
      </c>
      <c r="E1115" s="147">
        <v>0</v>
      </c>
      <c r="F1115" s="160"/>
      <c r="G1115" s="156" t="str">
        <f t="shared" si="35"/>
        <v/>
      </c>
    </row>
    <row r="1116" spans="1:7" ht="15">
      <c r="A1116" s="94" t="s">
        <v>975</v>
      </c>
      <c r="B1116" s="147"/>
      <c r="C1116" s="147">
        <v>0</v>
      </c>
      <c r="D1116" s="147">
        <v>0</v>
      </c>
      <c r="E1116" s="147">
        <v>0</v>
      </c>
      <c r="F1116" s="160"/>
      <c r="G1116" s="156" t="str">
        <f t="shared" si="35"/>
        <v/>
      </c>
    </row>
    <row r="1117" spans="1:7" ht="15">
      <c r="A1117" s="94" t="s">
        <v>976</v>
      </c>
      <c r="B1117" s="147"/>
      <c r="C1117" s="147">
        <v>0</v>
      </c>
      <c r="D1117" s="147">
        <v>0</v>
      </c>
      <c r="E1117" s="147">
        <v>0</v>
      </c>
      <c r="F1117" s="160"/>
      <c r="G1117" s="156" t="str">
        <f t="shared" si="35"/>
        <v/>
      </c>
    </row>
    <row r="1118" spans="1:7" ht="15">
      <c r="A1118" s="94" t="s">
        <v>977</v>
      </c>
      <c r="B1118" s="147"/>
      <c r="C1118" s="147">
        <v>0</v>
      </c>
      <c r="D1118" s="147">
        <v>0</v>
      </c>
      <c r="E1118" s="147">
        <v>0</v>
      </c>
      <c r="F1118" s="160"/>
      <c r="G1118" s="156" t="str">
        <f t="shared" si="35"/>
        <v/>
      </c>
    </row>
    <row r="1119" spans="1:7" ht="15">
      <c r="A1119" s="94" t="s">
        <v>978</v>
      </c>
      <c r="B1119" s="147"/>
      <c r="C1119" s="147">
        <v>0</v>
      </c>
      <c r="D1119" s="147">
        <v>0</v>
      </c>
      <c r="E1119" s="147">
        <v>0</v>
      </c>
      <c r="F1119" s="160"/>
      <c r="G1119" s="156" t="str">
        <f t="shared" si="35"/>
        <v/>
      </c>
    </row>
    <row r="1120" spans="1:7" ht="15">
      <c r="A1120" s="94" t="s">
        <v>979</v>
      </c>
      <c r="B1120" s="147"/>
      <c r="C1120" s="147">
        <v>0</v>
      </c>
      <c r="D1120" s="147">
        <v>0</v>
      </c>
      <c r="E1120" s="147">
        <v>0</v>
      </c>
      <c r="F1120" s="160"/>
      <c r="G1120" s="156" t="str">
        <f t="shared" si="35"/>
        <v/>
      </c>
    </row>
    <row r="1121" spans="1:7" ht="15">
      <c r="A1121" s="94" t="s">
        <v>980</v>
      </c>
      <c r="B1121" s="147"/>
      <c r="C1121" s="147">
        <v>0</v>
      </c>
      <c r="D1121" s="147">
        <v>0</v>
      </c>
      <c r="E1121" s="147">
        <v>0</v>
      </c>
      <c r="F1121" s="160"/>
      <c r="G1121" s="156" t="str">
        <f t="shared" si="35"/>
        <v/>
      </c>
    </row>
    <row r="1122" spans="1:7" ht="15">
      <c r="A1122" s="94" t="s">
        <v>981</v>
      </c>
      <c r="B1122" s="147"/>
      <c r="C1122" s="147">
        <v>0</v>
      </c>
      <c r="D1122" s="147">
        <v>0</v>
      </c>
      <c r="E1122" s="147">
        <v>0</v>
      </c>
      <c r="F1122" s="160"/>
      <c r="G1122" s="156" t="str">
        <f t="shared" si="35"/>
        <v/>
      </c>
    </row>
    <row r="1123" spans="1:7" ht="15">
      <c r="A1123" s="94" t="s">
        <v>982</v>
      </c>
      <c r="B1123" s="147"/>
      <c r="C1123" s="147">
        <v>0</v>
      </c>
      <c r="D1123" s="147">
        <v>0</v>
      </c>
      <c r="E1123" s="147">
        <v>0</v>
      </c>
      <c r="F1123" s="160"/>
      <c r="G1123" s="156" t="str">
        <f t="shared" si="35"/>
        <v/>
      </c>
    </row>
    <row r="1124" spans="1:7" ht="15">
      <c r="A1124" s="94" t="s">
        <v>983</v>
      </c>
      <c r="B1124" s="147">
        <v>0</v>
      </c>
      <c r="C1124" s="147">
        <v>0</v>
      </c>
      <c r="D1124" s="147">
        <v>0</v>
      </c>
      <c r="E1124" s="147">
        <v>0</v>
      </c>
      <c r="F1124" s="160"/>
      <c r="G1124" s="156" t="str">
        <f t="shared" si="35"/>
        <v/>
      </c>
    </row>
    <row r="1125" spans="1:7" ht="15">
      <c r="A1125" s="94" t="s">
        <v>152</v>
      </c>
      <c r="B1125" s="147"/>
      <c r="C1125" s="147">
        <v>0</v>
      </c>
      <c r="D1125" s="147">
        <v>0</v>
      </c>
      <c r="E1125" s="147">
        <v>0</v>
      </c>
      <c r="F1125" s="160"/>
      <c r="G1125" s="156" t="str">
        <f t="shared" si="35"/>
        <v/>
      </c>
    </row>
    <row r="1126" spans="1:7" ht="15">
      <c r="A1126" s="94" t="s">
        <v>153</v>
      </c>
      <c r="B1126" s="147"/>
      <c r="C1126" s="147">
        <v>0</v>
      </c>
      <c r="D1126" s="147">
        <v>0</v>
      </c>
      <c r="E1126" s="147">
        <v>0</v>
      </c>
      <c r="F1126" s="160"/>
      <c r="G1126" s="156" t="str">
        <f t="shared" si="35"/>
        <v/>
      </c>
    </row>
    <row r="1127" spans="1:7" ht="15">
      <c r="A1127" s="94" t="s">
        <v>154</v>
      </c>
      <c r="B1127" s="147"/>
      <c r="C1127" s="147">
        <v>0</v>
      </c>
      <c r="D1127" s="147">
        <v>0</v>
      </c>
      <c r="E1127" s="147">
        <v>0</v>
      </c>
      <c r="F1127" s="160"/>
      <c r="G1127" s="156" t="str">
        <f t="shared" si="35"/>
        <v/>
      </c>
    </row>
    <row r="1128" spans="1:7" ht="15">
      <c r="A1128" s="94" t="s">
        <v>984</v>
      </c>
      <c r="B1128" s="147"/>
      <c r="C1128" s="147">
        <v>0</v>
      </c>
      <c r="D1128" s="147">
        <v>0</v>
      </c>
      <c r="E1128" s="147">
        <v>0</v>
      </c>
      <c r="F1128" s="160"/>
      <c r="G1128" s="156" t="str">
        <f t="shared" si="35"/>
        <v/>
      </c>
    </row>
    <row r="1129" spans="1:7" ht="15">
      <c r="A1129" s="94" t="s">
        <v>985</v>
      </c>
      <c r="B1129" s="147">
        <v>0</v>
      </c>
      <c r="C1129" s="147">
        <v>0</v>
      </c>
      <c r="D1129" s="147">
        <v>0</v>
      </c>
      <c r="E1129" s="147">
        <v>30</v>
      </c>
      <c r="F1129" s="160"/>
      <c r="G1129" s="156">
        <f t="shared" si="35"/>
        <v>-1</v>
      </c>
    </row>
    <row r="1130" spans="1:7" ht="15">
      <c r="A1130" s="94" t="s">
        <v>152</v>
      </c>
      <c r="B1130" s="147"/>
      <c r="C1130" s="147">
        <v>0</v>
      </c>
      <c r="D1130" s="147">
        <v>0</v>
      </c>
      <c r="E1130" s="147">
        <v>0</v>
      </c>
      <c r="F1130" s="160"/>
      <c r="G1130" s="156" t="str">
        <f t="shared" si="35"/>
        <v/>
      </c>
    </row>
    <row r="1131" spans="1:7" ht="15">
      <c r="A1131" s="94" t="s">
        <v>153</v>
      </c>
      <c r="B1131" s="147"/>
      <c r="C1131" s="147">
        <v>0</v>
      </c>
      <c r="D1131" s="147">
        <v>0</v>
      </c>
      <c r="E1131" s="147">
        <v>0</v>
      </c>
      <c r="F1131" s="160"/>
      <c r="G1131" s="156" t="str">
        <f t="shared" si="35"/>
        <v/>
      </c>
    </row>
    <row r="1132" spans="1:7" ht="15">
      <c r="A1132" s="94" t="s">
        <v>154</v>
      </c>
      <c r="B1132" s="147"/>
      <c r="C1132" s="147">
        <v>0</v>
      </c>
      <c r="D1132" s="147">
        <v>0</v>
      </c>
      <c r="E1132" s="147">
        <v>0</v>
      </c>
      <c r="F1132" s="160"/>
      <c r="G1132" s="156" t="str">
        <f t="shared" si="35"/>
        <v/>
      </c>
    </row>
    <row r="1133" spans="1:7" ht="15">
      <c r="A1133" s="94" t="s">
        <v>986</v>
      </c>
      <c r="B1133" s="147"/>
      <c r="C1133" s="147">
        <v>0</v>
      </c>
      <c r="D1133" s="147">
        <v>0</v>
      </c>
      <c r="E1133" s="147">
        <v>0</v>
      </c>
      <c r="F1133" s="160"/>
      <c r="G1133" s="156" t="str">
        <f t="shared" si="35"/>
        <v/>
      </c>
    </row>
    <row r="1134" spans="1:7" ht="15">
      <c r="A1134" s="94" t="s">
        <v>987</v>
      </c>
      <c r="B1134" s="147"/>
      <c r="C1134" s="147">
        <v>0</v>
      </c>
      <c r="D1134" s="147">
        <v>0</v>
      </c>
      <c r="E1134" s="147">
        <v>0</v>
      </c>
      <c r="F1134" s="160"/>
      <c r="G1134" s="156" t="str">
        <f t="shared" si="35"/>
        <v/>
      </c>
    </row>
    <row r="1135" spans="1:7" ht="15">
      <c r="A1135" s="94" t="s">
        <v>988</v>
      </c>
      <c r="B1135" s="147"/>
      <c r="C1135" s="147">
        <v>0</v>
      </c>
      <c r="D1135" s="147">
        <v>0</v>
      </c>
      <c r="E1135" s="147">
        <v>0</v>
      </c>
      <c r="F1135" s="160"/>
      <c r="G1135" s="156" t="str">
        <f t="shared" si="35"/>
        <v/>
      </c>
    </row>
    <row r="1136" spans="1:7" ht="15">
      <c r="A1136" s="94" t="s">
        <v>989</v>
      </c>
      <c r="B1136" s="147"/>
      <c r="C1136" s="147">
        <v>0</v>
      </c>
      <c r="D1136" s="147">
        <v>0</v>
      </c>
      <c r="E1136" s="147">
        <v>0</v>
      </c>
      <c r="F1136" s="160"/>
      <c r="G1136" s="156" t="str">
        <f t="shared" si="35"/>
        <v/>
      </c>
    </row>
    <row r="1137" spans="1:7" ht="15">
      <c r="A1137" s="94" t="s">
        <v>990</v>
      </c>
      <c r="B1137" s="147"/>
      <c r="C1137" s="147">
        <v>0</v>
      </c>
      <c r="D1137" s="147">
        <v>0</v>
      </c>
      <c r="E1137" s="147">
        <v>0</v>
      </c>
      <c r="F1137" s="160"/>
      <c r="G1137" s="156" t="str">
        <f t="shared" si="35"/>
        <v/>
      </c>
    </row>
    <row r="1138" spans="1:7" ht="15">
      <c r="A1138" s="94" t="s">
        <v>991</v>
      </c>
      <c r="B1138" s="147"/>
      <c r="C1138" s="147">
        <v>0</v>
      </c>
      <c r="D1138" s="147">
        <v>0</v>
      </c>
      <c r="E1138" s="147">
        <v>0</v>
      </c>
      <c r="F1138" s="160"/>
      <c r="G1138" s="156" t="str">
        <f t="shared" si="35"/>
        <v/>
      </c>
    </row>
    <row r="1139" spans="1:7" ht="15">
      <c r="A1139" s="94" t="s">
        <v>992</v>
      </c>
      <c r="B1139" s="147"/>
      <c r="C1139" s="147">
        <v>0</v>
      </c>
      <c r="D1139" s="147">
        <v>0</v>
      </c>
      <c r="E1139" s="147">
        <v>0</v>
      </c>
      <c r="F1139" s="160"/>
      <c r="G1139" s="156" t="str">
        <f t="shared" si="35"/>
        <v/>
      </c>
    </row>
    <row r="1140" spans="1:7" ht="15">
      <c r="A1140" s="94" t="s">
        <v>938</v>
      </c>
      <c r="B1140" s="147"/>
      <c r="C1140" s="147">
        <v>0</v>
      </c>
      <c r="D1140" s="147">
        <v>0</v>
      </c>
      <c r="E1140" s="147">
        <v>0</v>
      </c>
      <c r="F1140" s="160"/>
      <c r="G1140" s="156" t="str">
        <f t="shared" si="35"/>
        <v/>
      </c>
    </row>
    <row r="1141" spans="1:7" ht="15">
      <c r="A1141" s="94" t="s">
        <v>993</v>
      </c>
      <c r="B1141" s="147"/>
      <c r="C1141" s="147">
        <v>0</v>
      </c>
      <c r="D1141" s="147">
        <v>0</v>
      </c>
      <c r="E1141" s="147">
        <v>0</v>
      </c>
      <c r="F1141" s="160"/>
      <c r="G1141" s="156" t="str">
        <f t="shared" si="35"/>
        <v/>
      </c>
    </row>
    <row r="1142" spans="1:7" ht="15">
      <c r="A1142" s="94" t="s">
        <v>994</v>
      </c>
      <c r="B1142" s="147"/>
      <c r="C1142" s="147">
        <v>0</v>
      </c>
      <c r="D1142" s="147">
        <v>0</v>
      </c>
      <c r="E1142" s="147">
        <v>30</v>
      </c>
      <c r="F1142" s="160"/>
      <c r="G1142" s="156">
        <f t="shared" si="35"/>
        <v>-1</v>
      </c>
    </row>
    <row r="1143" spans="1:7" ht="15">
      <c r="A1143" s="94" t="s">
        <v>995</v>
      </c>
      <c r="B1143" s="147">
        <v>475</v>
      </c>
      <c r="C1143" s="147">
        <v>490</v>
      </c>
      <c r="D1143" s="147">
        <v>490</v>
      </c>
      <c r="E1143" s="147">
        <v>364</v>
      </c>
      <c r="F1143" s="160">
        <f t="shared" si="34"/>
        <v>1</v>
      </c>
      <c r="G1143" s="156">
        <f t="shared" si="35"/>
        <v>0.34615384615384615</v>
      </c>
    </row>
    <row r="1144" spans="1:7" ht="15">
      <c r="A1144" s="94" t="s">
        <v>152</v>
      </c>
      <c r="B1144" s="147">
        <v>294</v>
      </c>
      <c r="C1144" s="147">
        <v>222</v>
      </c>
      <c r="D1144" s="147">
        <v>222</v>
      </c>
      <c r="E1144" s="147">
        <v>277</v>
      </c>
      <c r="F1144" s="160">
        <f t="shared" si="34"/>
        <v>1</v>
      </c>
      <c r="G1144" s="156">
        <f t="shared" si="35"/>
        <v>-0.19855595667870035</v>
      </c>
    </row>
    <row r="1145" spans="1:7" ht="15">
      <c r="A1145" s="94" t="s">
        <v>153</v>
      </c>
      <c r="B1145" s="147"/>
      <c r="C1145" s="147">
        <v>16</v>
      </c>
      <c r="D1145" s="147">
        <v>16</v>
      </c>
      <c r="E1145" s="147">
        <v>10</v>
      </c>
      <c r="F1145" s="160">
        <f t="shared" si="34"/>
        <v>1</v>
      </c>
      <c r="G1145" s="156">
        <f t="shared" si="35"/>
        <v>0.6</v>
      </c>
    </row>
    <row r="1146" spans="1:7" ht="15">
      <c r="A1146" s="94" t="s">
        <v>154</v>
      </c>
      <c r="B1146" s="147"/>
      <c r="C1146" s="147">
        <v>0</v>
      </c>
      <c r="D1146" s="147">
        <v>0</v>
      </c>
      <c r="E1146" s="147">
        <v>0</v>
      </c>
      <c r="F1146" s="160"/>
      <c r="G1146" s="156" t="str">
        <f t="shared" si="35"/>
        <v/>
      </c>
    </row>
    <row r="1147" spans="1:7" ht="15">
      <c r="A1147" s="94" t="s">
        <v>996</v>
      </c>
      <c r="B1147" s="147"/>
      <c r="C1147" s="147">
        <v>0</v>
      </c>
      <c r="D1147" s="147">
        <v>0</v>
      </c>
      <c r="E1147" s="147">
        <v>0</v>
      </c>
      <c r="F1147" s="160"/>
      <c r="G1147" s="156" t="str">
        <f t="shared" si="35"/>
        <v/>
      </c>
    </row>
    <row r="1148" spans="1:7" ht="15">
      <c r="A1148" s="94" t="s">
        <v>997</v>
      </c>
      <c r="B1148" s="147"/>
      <c r="C1148" s="147">
        <v>5</v>
      </c>
      <c r="D1148" s="147">
        <v>5</v>
      </c>
      <c r="E1148" s="147">
        <v>21</v>
      </c>
      <c r="F1148" s="160">
        <f t="shared" si="34"/>
        <v>1</v>
      </c>
      <c r="G1148" s="156">
        <f t="shared" si="35"/>
        <v>-0.76190476190476186</v>
      </c>
    </row>
    <row r="1149" spans="1:7" ht="15">
      <c r="A1149" s="94" t="s">
        <v>998</v>
      </c>
      <c r="B1149" s="147"/>
      <c r="C1149" s="147">
        <v>0</v>
      </c>
      <c r="D1149" s="147">
        <v>0</v>
      </c>
      <c r="E1149" s="147">
        <v>0</v>
      </c>
      <c r="F1149" s="160"/>
      <c r="G1149" s="156" t="str">
        <f t="shared" si="35"/>
        <v/>
      </c>
    </row>
    <row r="1150" spans="1:7" ht="15">
      <c r="A1150" s="94" t="s">
        <v>999</v>
      </c>
      <c r="B1150" s="147"/>
      <c r="C1150" s="147">
        <v>0</v>
      </c>
      <c r="D1150" s="147">
        <v>0</v>
      </c>
      <c r="E1150" s="147">
        <v>0</v>
      </c>
      <c r="F1150" s="160"/>
      <c r="G1150" s="156" t="str">
        <f t="shared" si="35"/>
        <v/>
      </c>
    </row>
    <row r="1151" spans="1:7" ht="15">
      <c r="A1151" s="94" t="s">
        <v>1000</v>
      </c>
      <c r="B1151" s="147">
        <v>181</v>
      </c>
      <c r="C1151" s="147">
        <v>247</v>
      </c>
      <c r="D1151" s="147">
        <v>247</v>
      </c>
      <c r="E1151" s="147">
        <v>56</v>
      </c>
      <c r="F1151" s="160">
        <f t="shared" si="34"/>
        <v>1</v>
      </c>
      <c r="G1151" s="156">
        <f t="shared" si="35"/>
        <v>3.4107142857142856</v>
      </c>
    </row>
    <row r="1152" spans="1:7" ht="15">
      <c r="A1152" s="94" t="s">
        <v>1001</v>
      </c>
      <c r="B1152" s="147">
        <v>0</v>
      </c>
      <c r="C1152" s="147">
        <v>0</v>
      </c>
      <c r="D1152" s="147">
        <v>0</v>
      </c>
      <c r="E1152" s="147">
        <v>0</v>
      </c>
      <c r="F1152" s="160"/>
      <c r="G1152" s="156" t="str">
        <f t="shared" si="35"/>
        <v/>
      </c>
    </row>
    <row r="1153" spans="1:7" ht="15">
      <c r="A1153" s="94" t="s">
        <v>152</v>
      </c>
      <c r="B1153" s="147"/>
      <c r="C1153" s="147">
        <v>0</v>
      </c>
      <c r="D1153" s="147">
        <v>0</v>
      </c>
      <c r="E1153" s="147">
        <v>0</v>
      </c>
      <c r="F1153" s="160"/>
      <c r="G1153" s="156" t="str">
        <f t="shared" si="35"/>
        <v/>
      </c>
    </row>
    <row r="1154" spans="1:7" ht="15">
      <c r="A1154" s="94" t="s">
        <v>153</v>
      </c>
      <c r="B1154" s="147"/>
      <c r="C1154" s="147">
        <v>0</v>
      </c>
      <c r="D1154" s="147">
        <v>0</v>
      </c>
      <c r="E1154" s="147">
        <v>0</v>
      </c>
      <c r="F1154" s="160"/>
      <c r="G1154" s="156" t="str">
        <f t="shared" si="35"/>
        <v/>
      </c>
    </row>
    <row r="1155" spans="1:7" ht="15">
      <c r="A1155" s="94" t="s">
        <v>154</v>
      </c>
      <c r="B1155" s="147"/>
      <c r="C1155" s="147">
        <v>0</v>
      </c>
      <c r="D1155" s="147">
        <v>0</v>
      </c>
      <c r="E1155" s="147">
        <v>0</v>
      </c>
      <c r="F1155" s="160"/>
      <c r="G1155" s="156" t="str">
        <f t="shared" si="35"/>
        <v/>
      </c>
    </row>
    <row r="1156" spans="1:7" ht="15">
      <c r="A1156" s="94" t="s">
        <v>1002</v>
      </c>
      <c r="B1156" s="147"/>
      <c r="C1156" s="147">
        <v>0</v>
      </c>
      <c r="D1156" s="147">
        <v>0</v>
      </c>
      <c r="E1156" s="147">
        <v>0</v>
      </c>
      <c r="F1156" s="160"/>
      <c r="G1156" s="156" t="str">
        <f t="shared" si="35"/>
        <v/>
      </c>
    </row>
    <row r="1157" spans="1:7" ht="15">
      <c r="A1157" s="94" t="s">
        <v>1003</v>
      </c>
      <c r="B1157" s="147"/>
      <c r="C1157" s="147">
        <v>0</v>
      </c>
      <c r="D1157" s="147">
        <v>0</v>
      </c>
      <c r="E1157" s="147">
        <v>0</v>
      </c>
      <c r="F1157" s="160"/>
      <c r="G1157" s="156" t="str">
        <f t="shared" si="35"/>
        <v/>
      </c>
    </row>
    <row r="1158" spans="1:7" ht="15">
      <c r="A1158" s="94" t="s">
        <v>1004</v>
      </c>
      <c r="B1158" s="147"/>
      <c r="C1158" s="147">
        <v>0</v>
      </c>
      <c r="D1158" s="147">
        <v>0</v>
      </c>
      <c r="E1158" s="147">
        <v>0</v>
      </c>
      <c r="F1158" s="160"/>
      <c r="G1158" s="156" t="str">
        <f t="shared" ref="G1158:G1221" si="36">IF(E1158=0,"",(D1158-E1158)/E1158*100%)</f>
        <v/>
      </c>
    </row>
    <row r="1159" spans="1:7" ht="15">
      <c r="A1159" s="94" t="s">
        <v>1005</v>
      </c>
      <c r="B1159" s="147">
        <v>0</v>
      </c>
      <c r="C1159" s="147">
        <v>125</v>
      </c>
      <c r="D1159" s="147">
        <v>125</v>
      </c>
      <c r="E1159" s="147">
        <v>137</v>
      </c>
      <c r="F1159" s="160">
        <f t="shared" ref="F1159:F1218" si="37">D1159/C1159</f>
        <v>1</v>
      </c>
      <c r="G1159" s="156">
        <f t="shared" si="36"/>
        <v>-8.7591240875912413E-2</v>
      </c>
    </row>
    <row r="1160" spans="1:7" ht="15">
      <c r="A1160" s="94" t="s">
        <v>152</v>
      </c>
      <c r="B1160" s="147"/>
      <c r="C1160" s="147">
        <v>0</v>
      </c>
      <c r="D1160" s="147">
        <v>0</v>
      </c>
      <c r="E1160" s="147">
        <v>0</v>
      </c>
      <c r="F1160" s="160"/>
      <c r="G1160" s="156" t="str">
        <f t="shared" si="36"/>
        <v/>
      </c>
    </row>
    <row r="1161" spans="1:7" ht="15">
      <c r="A1161" s="94" t="s">
        <v>153</v>
      </c>
      <c r="B1161" s="147"/>
      <c r="C1161" s="147">
        <v>0</v>
      </c>
      <c r="D1161" s="147">
        <v>0</v>
      </c>
      <c r="E1161" s="147">
        <v>0</v>
      </c>
      <c r="F1161" s="160"/>
      <c r="G1161" s="156" t="str">
        <f t="shared" si="36"/>
        <v/>
      </c>
    </row>
    <row r="1162" spans="1:7" ht="15">
      <c r="A1162" s="94" t="s">
        <v>154</v>
      </c>
      <c r="B1162" s="147"/>
      <c r="C1162" s="147">
        <v>0</v>
      </c>
      <c r="D1162" s="147">
        <v>0</v>
      </c>
      <c r="E1162" s="147">
        <v>0</v>
      </c>
      <c r="F1162" s="160"/>
      <c r="G1162" s="156" t="str">
        <f t="shared" si="36"/>
        <v/>
      </c>
    </row>
    <row r="1163" spans="1:7" ht="15">
      <c r="A1163" s="94" t="s">
        <v>1006</v>
      </c>
      <c r="B1163" s="147"/>
      <c r="C1163" s="147">
        <v>0</v>
      </c>
      <c r="D1163" s="147">
        <v>0</v>
      </c>
      <c r="E1163" s="147">
        <v>0</v>
      </c>
      <c r="F1163" s="160"/>
      <c r="G1163" s="156" t="str">
        <f t="shared" si="36"/>
        <v/>
      </c>
    </row>
    <row r="1164" spans="1:7" ht="15">
      <c r="A1164" s="94" t="s">
        <v>1007</v>
      </c>
      <c r="B1164" s="147"/>
      <c r="C1164" s="147">
        <v>60</v>
      </c>
      <c r="D1164" s="147">
        <v>60</v>
      </c>
      <c r="E1164" s="147">
        <v>60</v>
      </c>
      <c r="F1164" s="160">
        <f t="shared" si="37"/>
        <v>1</v>
      </c>
      <c r="G1164" s="156">
        <f t="shared" si="36"/>
        <v>0</v>
      </c>
    </row>
    <row r="1165" spans="1:7" ht="15">
      <c r="A1165" s="94" t="s">
        <v>1008</v>
      </c>
      <c r="B1165" s="147"/>
      <c r="C1165" s="147">
        <v>65</v>
      </c>
      <c r="D1165" s="147">
        <v>65</v>
      </c>
      <c r="E1165" s="147">
        <v>77</v>
      </c>
      <c r="F1165" s="160">
        <f t="shared" si="37"/>
        <v>1</v>
      </c>
      <c r="G1165" s="156">
        <f t="shared" si="36"/>
        <v>-0.15584415584415584</v>
      </c>
    </row>
    <row r="1166" spans="1:7" ht="15">
      <c r="A1166" s="94" t="s">
        <v>1009</v>
      </c>
      <c r="B1166" s="147">
        <v>0</v>
      </c>
      <c r="C1166" s="147">
        <v>30</v>
      </c>
      <c r="D1166" s="147">
        <v>30</v>
      </c>
      <c r="E1166" s="147">
        <v>948</v>
      </c>
      <c r="F1166" s="160">
        <f t="shared" si="37"/>
        <v>1</v>
      </c>
      <c r="G1166" s="156">
        <f t="shared" si="36"/>
        <v>-0.96835443037974689</v>
      </c>
    </row>
    <row r="1167" spans="1:7" ht="15">
      <c r="A1167" s="94" t="s">
        <v>1010</v>
      </c>
      <c r="B1167" s="147"/>
      <c r="C1167" s="147">
        <v>0</v>
      </c>
      <c r="D1167" s="147">
        <v>0</v>
      </c>
      <c r="E1167" s="147">
        <v>0</v>
      </c>
      <c r="F1167" s="160"/>
      <c r="G1167" s="156" t="str">
        <f t="shared" si="36"/>
        <v/>
      </c>
    </row>
    <row r="1168" spans="1:7" ht="15">
      <c r="A1168" s="94" t="s">
        <v>1011</v>
      </c>
      <c r="B1168" s="147"/>
      <c r="C1168" s="147">
        <v>0</v>
      </c>
      <c r="D1168" s="147">
        <v>0</v>
      </c>
      <c r="E1168" s="147">
        <v>0</v>
      </c>
      <c r="F1168" s="160"/>
      <c r="G1168" s="156" t="str">
        <f t="shared" si="36"/>
        <v/>
      </c>
    </row>
    <row r="1169" spans="1:7" ht="15">
      <c r="A1169" s="94" t="s">
        <v>1012</v>
      </c>
      <c r="B1169" s="147"/>
      <c r="C1169" s="147">
        <v>30</v>
      </c>
      <c r="D1169" s="147">
        <v>30</v>
      </c>
      <c r="E1169" s="147">
        <v>900</v>
      </c>
      <c r="F1169" s="160">
        <f t="shared" si="37"/>
        <v>1</v>
      </c>
      <c r="G1169" s="156">
        <f t="shared" si="36"/>
        <v>-0.96666666666666667</v>
      </c>
    </row>
    <row r="1170" spans="1:7" ht="15">
      <c r="A1170" s="94" t="s">
        <v>1013</v>
      </c>
      <c r="B1170" s="147"/>
      <c r="C1170" s="147">
        <v>0</v>
      </c>
      <c r="D1170" s="147">
        <v>0</v>
      </c>
      <c r="E1170" s="147">
        <v>0</v>
      </c>
      <c r="F1170" s="160"/>
      <c r="G1170" s="156" t="str">
        <f t="shared" si="36"/>
        <v/>
      </c>
    </row>
    <row r="1171" spans="1:7" ht="15">
      <c r="A1171" s="94" t="s">
        <v>1014</v>
      </c>
      <c r="B1171" s="147"/>
      <c r="C1171" s="147">
        <v>0</v>
      </c>
      <c r="D1171" s="147">
        <v>0</v>
      </c>
      <c r="E1171" s="147">
        <v>0</v>
      </c>
      <c r="F1171" s="160"/>
      <c r="G1171" s="156" t="str">
        <f t="shared" si="36"/>
        <v/>
      </c>
    </row>
    <row r="1172" spans="1:7" ht="15">
      <c r="A1172" s="94" t="s">
        <v>1015</v>
      </c>
      <c r="B1172" s="147"/>
      <c r="C1172" s="147">
        <v>0</v>
      </c>
      <c r="D1172" s="147">
        <v>0</v>
      </c>
      <c r="E1172" s="147">
        <v>48</v>
      </c>
      <c r="F1172" s="160"/>
      <c r="G1172" s="156">
        <f t="shared" si="36"/>
        <v>-1</v>
      </c>
    </row>
    <row r="1173" spans="1:7" ht="15">
      <c r="A1173" s="94" t="s">
        <v>1360</v>
      </c>
      <c r="B1173" s="147">
        <v>710</v>
      </c>
      <c r="C1173" s="147">
        <v>1510</v>
      </c>
      <c r="D1173" s="147">
        <v>1510</v>
      </c>
      <c r="E1173" s="147">
        <v>1268</v>
      </c>
      <c r="F1173" s="160">
        <f t="shared" si="37"/>
        <v>1</v>
      </c>
      <c r="G1173" s="156">
        <f t="shared" si="36"/>
        <v>0.19085173501577288</v>
      </c>
    </row>
    <row r="1174" spans="1:7" ht="15">
      <c r="A1174" s="94" t="s">
        <v>1016</v>
      </c>
      <c r="B1174" s="147">
        <v>636</v>
      </c>
      <c r="C1174" s="147">
        <v>926</v>
      </c>
      <c r="D1174" s="147">
        <v>926</v>
      </c>
      <c r="E1174" s="147">
        <v>804</v>
      </c>
      <c r="F1174" s="160">
        <f t="shared" si="37"/>
        <v>1</v>
      </c>
      <c r="G1174" s="156">
        <f t="shared" si="36"/>
        <v>0.15174129353233831</v>
      </c>
    </row>
    <row r="1175" spans="1:7" ht="15">
      <c r="A1175" s="94" t="s">
        <v>152</v>
      </c>
      <c r="B1175" s="147"/>
      <c r="C1175" s="147">
        <v>0</v>
      </c>
      <c r="D1175" s="147">
        <v>0</v>
      </c>
      <c r="E1175" s="147">
        <v>0</v>
      </c>
      <c r="F1175" s="160"/>
      <c r="G1175" s="156" t="str">
        <f t="shared" si="36"/>
        <v/>
      </c>
    </row>
    <row r="1176" spans="1:7" ht="15">
      <c r="A1176" s="94" t="s">
        <v>153</v>
      </c>
      <c r="B1176" s="147"/>
      <c r="C1176" s="147">
        <v>0</v>
      </c>
      <c r="D1176" s="147">
        <v>0</v>
      </c>
      <c r="E1176" s="147">
        <v>93</v>
      </c>
      <c r="F1176" s="160"/>
      <c r="G1176" s="156">
        <f t="shared" si="36"/>
        <v>-1</v>
      </c>
    </row>
    <row r="1177" spans="1:7" ht="15">
      <c r="A1177" s="94" t="s">
        <v>154</v>
      </c>
      <c r="B1177" s="147"/>
      <c r="C1177" s="147">
        <v>0</v>
      </c>
      <c r="D1177" s="147">
        <v>0</v>
      </c>
      <c r="E1177" s="147">
        <v>0</v>
      </c>
      <c r="F1177" s="160"/>
      <c r="G1177" s="156" t="str">
        <f t="shared" si="36"/>
        <v/>
      </c>
    </row>
    <row r="1178" spans="1:7" ht="15">
      <c r="A1178" s="94" t="s">
        <v>1017</v>
      </c>
      <c r="B1178" s="147"/>
      <c r="C1178" s="147">
        <v>0</v>
      </c>
      <c r="D1178" s="147">
        <v>0</v>
      </c>
      <c r="E1178" s="147">
        <v>0</v>
      </c>
      <c r="F1178" s="160"/>
      <c r="G1178" s="156" t="str">
        <f t="shared" si="36"/>
        <v/>
      </c>
    </row>
    <row r="1179" spans="1:7" ht="15">
      <c r="A1179" s="94" t="s">
        <v>1018</v>
      </c>
      <c r="B1179" s="147"/>
      <c r="C1179" s="147">
        <v>0</v>
      </c>
      <c r="D1179" s="147">
        <v>0</v>
      </c>
      <c r="E1179" s="147">
        <v>0</v>
      </c>
      <c r="F1179" s="160"/>
      <c r="G1179" s="156" t="str">
        <f t="shared" si="36"/>
        <v/>
      </c>
    </row>
    <row r="1180" spans="1:7" ht="15">
      <c r="A1180" s="94" t="s">
        <v>1019</v>
      </c>
      <c r="B1180" s="147"/>
      <c r="C1180" s="147">
        <v>0</v>
      </c>
      <c r="D1180" s="147">
        <v>0</v>
      </c>
      <c r="E1180" s="147">
        <v>0</v>
      </c>
      <c r="F1180" s="160"/>
      <c r="G1180" s="156" t="str">
        <f t="shared" si="36"/>
        <v/>
      </c>
    </row>
    <row r="1181" spans="1:7" ht="15">
      <c r="A1181" s="94" t="s">
        <v>1020</v>
      </c>
      <c r="B1181" s="147"/>
      <c r="C1181" s="147">
        <v>0</v>
      </c>
      <c r="D1181" s="147">
        <v>0</v>
      </c>
      <c r="E1181" s="147">
        <v>0</v>
      </c>
      <c r="F1181" s="160"/>
      <c r="G1181" s="156" t="str">
        <f t="shared" si="36"/>
        <v/>
      </c>
    </row>
    <row r="1182" spans="1:7" ht="15">
      <c r="A1182" s="94" t="s">
        <v>149</v>
      </c>
      <c r="B1182" s="147">
        <v>312</v>
      </c>
      <c r="C1182" s="147">
        <v>303</v>
      </c>
      <c r="D1182" s="147">
        <v>303</v>
      </c>
      <c r="E1182" s="147">
        <v>309</v>
      </c>
      <c r="F1182" s="160">
        <f t="shared" si="37"/>
        <v>1</v>
      </c>
      <c r="G1182" s="156">
        <f t="shared" si="36"/>
        <v>-1.9417475728155338E-2</v>
      </c>
    </row>
    <row r="1183" spans="1:7" ht="15">
      <c r="A1183" s="94" t="s">
        <v>1021</v>
      </c>
      <c r="B1183" s="147">
        <v>324</v>
      </c>
      <c r="C1183" s="147">
        <v>623</v>
      </c>
      <c r="D1183" s="147">
        <v>623</v>
      </c>
      <c r="E1183" s="147">
        <v>402</v>
      </c>
      <c r="F1183" s="160">
        <f t="shared" si="37"/>
        <v>1</v>
      </c>
      <c r="G1183" s="156">
        <f t="shared" si="36"/>
        <v>0.54975124378109452</v>
      </c>
    </row>
    <row r="1184" spans="1:7" ht="15">
      <c r="A1184" s="94" t="s">
        <v>1022</v>
      </c>
      <c r="B1184" s="147">
        <v>74</v>
      </c>
      <c r="C1184" s="147">
        <v>464</v>
      </c>
      <c r="D1184" s="147">
        <v>464</v>
      </c>
      <c r="E1184" s="147">
        <v>224</v>
      </c>
      <c r="F1184" s="160">
        <f t="shared" si="37"/>
        <v>1</v>
      </c>
      <c r="G1184" s="156">
        <f t="shared" si="36"/>
        <v>1.0714285714285714</v>
      </c>
    </row>
    <row r="1185" spans="1:7" ht="15">
      <c r="A1185" s="94" t="s">
        <v>152</v>
      </c>
      <c r="B1185" s="147">
        <v>32</v>
      </c>
      <c r="C1185" s="147">
        <v>47</v>
      </c>
      <c r="D1185" s="147">
        <v>47</v>
      </c>
      <c r="E1185" s="147">
        <v>43</v>
      </c>
      <c r="F1185" s="160">
        <f t="shared" si="37"/>
        <v>1</v>
      </c>
      <c r="G1185" s="156">
        <f t="shared" si="36"/>
        <v>9.3023255813953487E-2</v>
      </c>
    </row>
    <row r="1186" spans="1:7" ht="15">
      <c r="A1186" s="94" t="s">
        <v>153</v>
      </c>
      <c r="B1186" s="147">
        <v>12</v>
      </c>
      <c r="C1186" s="147">
        <v>290</v>
      </c>
      <c r="D1186" s="147">
        <v>290</v>
      </c>
      <c r="E1186" s="147">
        <v>50</v>
      </c>
      <c r="F1186" s="160">
        <f t="shared" si="37"/>
        <v>1</v>
      </c>
      <c r="G1186" s="156">
        <f t="shared" si="36"/>
        <v>4.8</v>
      </c>
    </row>
    <row r="1187" spans="1:7" ht="15">
      <c r="A1187" s="94" t="s">
        <v>154</v>
      </c>
      <c r="B1187" s="147"/>
      <c r="C1187" s="147">
        <v>0</v>
      </c>
      <c r="D1187" s="147">
        <v>0</v>
      </c>
      <c r="E1187" s="147">
        <v>0</v>
      </c>
      <c r="F1187" s="160"/>
      <c r="G1187" s="156" t="str">
        <f t="shared" si="36"/>
        <v/>
      </c>
    </row>
    <row r="1188" spans="1:7" ht="15">
      <c r="A1188" s="94" t="s">
        <v>1023</v>
      </c>
      <c r="B1188" s="147">
        <v>30</v>
      </c>
      <c r="C1188" s="147">
        <v>2</v>
      </c>
      <c r="D1188" s="147">
        <v>2</v>
      </c>
      <c r="E1188" s="147">
        <v>35</v>
      </c>
      <c r="F1188" s="160">
        <f t="shared" si="37"/>
        <v>1</v>
      </c>
      <c r="G1188" s="156">
        <f t="shared" si="36"/>
        <v>-0.94285714285714284</v>
      </c>
    </row>
    <row r="1189" spans="1:7" ht="15">
      <c r="A1189" s="94" t="s">
        <v>1024</v>
      </c>
      <c r="B1189" s="147"/>
      <c r="C1189" s="147">
        <v>0</v>
      </c>
      <c r="D1189" s="147">
        <v>0</v>
      </c>
      <c r="E1189" s="147">
        <v>0</v>
      </c>
      <c r="F1189" s="160"/>
      <c r="G1189" s="156" t="str">
        <f t="shared" si="36"/>
        <v/>
      </c>
    </row>
    <row r="1190" spans="1:7" ht="15">
      <c r="A1190" s="94" t="s">
        <v>1025</v>
      </c>
      <c r="B1190" s="147"/>
      <c r="C1190" s="147">
        <v>125</v>
      </c>
      <c r="D1190" s="147">
        <v>125</v>
      </c>
      <c r="E1190" s="147">
        <v>96</v>
      </c>
      <c r="F1190" s="160">
        <f t="shared" si="37"/>
        <v>1</v>
      </c>
      <c r="G1190" s="156">
        <f t="shared" si="36"/>
        <v>0.30208333333333331</v>
      </c>
    </row>
    <row r="1191" spans="1:7" ht="15">
      <c r="A1191" s="94" t="s">
        <v>1026</v>
      </c>
      <c r="B1191" s="147">
        <v>0</v>
      </c>
      <c r="C1191" s="147">
        <v>120</v>
      </c>
      <c r="D1191" s="147">
        <v>120</v>
      </c>
      <c r="E1191" s="147">
        <v>240</v>
      </c>
      <c r="F1191" s="160">
        <f t="shared" si="37"/>
        <v>1</v>
      </c>
      <c r="G1191" s="156">
        <f t="shared" si="36"/>
        <v>-0.5</v>
      </c>
    </row>
    <row r="1192" spans="1:7" ht="15">
      <c r="A1192" s="94" t="s">
        <v>152</v>
      </c>
      <c r="B1192" s="147"/>
      <c r="C1192" s="147">
        <v>0</v>
      </c>
      <c r="D1192" s="147">
        <v>0</v>
      </c>
      <c r="E1192" s="147">
        <v>0</v>
      </c>
      <c r="F1192" s="160"/>
      <c r="G1192" s="156" t="str">
        <f t="shared" si="36"/>
        <v/>
      </c>
    </row>
    <row r="1193" spans="1:7" ht="15">
      <c r="A1193" s="94" t="s">
        <v>153</v>
      </c>
      <c r="B1193" s="147"/>
      <c r="C1193" s="147">
        <v>0</v>
      </c>
      <c r="D1193" s="147">
        <v>0</v>
      </c>
      <c r="E1193" s="147">
        <v>0</v>
      </c>
      <c r="F1193" s="160"/>
      <c r="G1193" s="156" t="str">
        <f t="shared" si="36"/>
        <v/>
      </c>
    </row>
    <row r="1194" spans="1:7" ht="15">
      <c r="A1194" s="94" t="s">
        <v>154</v>
      </c>
      <c r="B1194" s="147"/>
      <c r="C1194" s="147">
        <v>0</v>
      </c>
      <c r="D1194" s="147">
        <v>0</v>
      </c>
      <c r="E1194" s="147">
        <v>0</v>
      </c>
      <c r="F1194" s="160"/>
      <c r="G1194" s="156" t="str">
        <f t="shared" si="36"/>
        <v/>
      </c>
    </row>
    <row r="1195" spans="1:7" ht="15">
      <c r="A1195" s="94" t="s">
        <v>1027</v>
      </c>
      <c r="B1195" s="147"/>
      <c r="C1195" s="147">
        <v>0</v>
      </c>
      <c r="D1195" s="147">
        <v>0</v>
      </c>
      <c r="E1195" s="147">
        <v>0</v>
      </c>
      <c r="F1195" s="160"/>
      <c r="G1195" s="156" t="str">
        <f t="shared" si="36"/>
        <v/>
      </c>
    </row>
    <row r="1196" spans="1:7" ht="15">
      <c r="A1196" s="94" t="s">
        <v>1028</v>
      </c>
      <c r="B1196" s="147"/>
      <c r="C1196" s="147">
        <v>120</v>
      </c>
      <c r="D1196" s="147">
        <v>120</v>
      </c>
      <c r="E1196" s="147">
        <v>240</v>
      </c>
      <c r="F1196" s="160">
        <f t="shared" si="37"/>
        <v>1</v>
      </c>
      <c r="G1196" s="156">
        <f t="shared" si="36"/>
        <v>-0.5</v>
      </c>
    </row>
    <row r="1197" spans="1:7" ht="15">
      <c r="A1197" s="94" t="s">
        <v>1029</v>
      </c>
      <c r="B1197" s="147">
        <v>0</v>
      </c>
      <c r="C1197" s="147">
        <v>0</v>
      </c>
      <c r="D1197" s="147">
        <v>0</v>
      </c>
      <c r="E1197" s="147">
        <v>0</v>
      </c>
      <c r="F1197" s="160"/>
      <c r="G1197" s="156" t="str">
        <f t="shared" si="36"/>
        <v/>
      </c>
    </row>
    <row r="1198" spans="1:7" ht="15">
      <c r="A1198" s="94" t="s">
        <v>1030</v>
      </c>
      <c r="B1198" s="147"/>
      <c r="C1198" s="147">
        <v>0</v>
      </c>
      <c r="D1198" s="147">
        <v>0</v>
      </c>
      <c r="E1198" s="147">
        <v>0</v>
      </c>
      <c r="F1198" s="160"/>
      <c r="G1198" s="156" t="str">
        <f t="shared" si="36"/>
        <v/>
      </c>
    </row>
    <row r="1199" spans="1:7" ht="15">
      <c r="A1199" s="94" t="s">
        <v>1031</v>
      </c>
      <c r="B1199" s="147"/>
      <c r="C1199" s="147">
        <v>0</v>
      </c>
      <c r="D1199" s="147">
        <v>0</v>
      </c>
      <c r="E1199" s="147">
        <v>0</v>
      </c>
      <c r="F1199" s="160"/>
      <c r="G1199" s="156" t="str">
        <f t="shared" si="36"/>
        <v/>
      </c>
    </row>
    <row r="1200" spans="1:7" ht="15">
      <c r="A1200" s="94" t="s">
        <v>1361</v>
      </c>
      <c r="B1200" s="147">
        <v>74</v>
      </c>
      <c r="C1200" s="147">
        <v>70</v>
      </c>
      <c r="D1200" s="147">
        <v>70</v>
      </c>
      <c r="E1200" s="147">
        <v>69</v>
      </c>
      <c r="F1200" s="160">
        <f t="shared" si="37"/>
        <v>1</v>
      </c>
      <c r="G1200" s="156">
        <f t="shared" si="36"/>
        <v>1.4492753623188406E-2</v>
      </c>
    </row>
    <row r="1201" spans="1:7" ht="15">
      <c r="A1201" s="94" t="s">
        <v>1032</v>
      </c>
      <c r="B1201" s="147">
        <v>74</v>
      </c>
      <c r="C1201" s="147">
        <v>30</v>
      </c>
      <c r="D1201" s="147">
        <v>30</v>
      </c>
      <c r="E1201" s="147">
        <v>0</v>
      </c>
      <c r="F1201" s="160">
        <f t="shared" si="37"/>
        <v>1</v>
      </c>
      <c r="G1201" s="156" t="str">
        <f t="shared" si="36"/>
        <v/>
      </c>
    </row>
    <row r="1202" spans="1:7" ht="15">
      <c r="A1202" s="94" t="s">
        <v>152</v>
      </c>
      <c r="B1202" s="147"/>
      <c r="C1202" s="147">
        <v>0</v>
      </c>
      <c r="D1202" s="147">
        <v>0</v>
      </c>
      <c r="E1202" s="147">
        <v>0</v>
      </c>
      <c r="F1202" s="160"/>
      <c r="G1202" s="156" t="str">
        <f t="shared" si="36"/>
        <v/>
      </c>
    </row>
    <row r="1203" spans="1:7" ht="15">
      <c r="A1203" s="94" t="s">
        <v>153</v>
      </c>
      <c r="B1203" s="147"/>
      <c r="C1203" s="147">
        <v>30</v>
      </c>
      <c r="D1203" s="147">
        <v>30</v>
      </c>
      <c r="E1203" s="147">
        <v>0</v>
      </c>
      <c r="F1203" s="160">
        <f t="shared" si="37"/>
        <v>1</v>
      </c>
      <c r="G1203" s="156" t="str">
        <f t="shared" si="36"/>
        <v/>
      </c>
    </row>
    <row r="1204" spans="1:7" ht="15">
      <c r="A1204" s="94" t="s">
        <v>154</v>
      </c>
      <c r="B1204" s="147"/>
      <c r="C1204" s="147">
        <v>0</v>
      </c>
      <c r="D1204" s="147">
        <v>0</v>
      </c>
      <c r="E1204" s="147">
        <v>0</v>
      </c>
      <c r="F1204" s="160"/>
      <c r="G1204" s="156" t="str">
        <f t="shared" si="36"/>
        <v/>
      </c>
    </row>
    <row r="1205" spans="1:7" ht="15">
      <c r="A1205" s="94" t="s">
        <v>1033</v>
      </c>
      <c r="B1205" s="147"/>
      <c r="C1205" s="147">
        <v>0</v>
      </c>
      <c r="D1205" s="147">
        <v>0</v>
      </c>
      <c r="E1205" s="147">
        <v>0</v>
      </c>
      <c r="F1205" s="160"/>
      <c r="G1205" s="156" t="str">
        <f t="shared" si="36"/>
        <v/>
      </c>
    </row>
    <row r="1206" spans="1:7" ht="15">
      <c r="A1206" s="94" t="s">
        <v>149</v>
      </c>
      <c r="B1206" s="147"/>
      <c r="C1206" s="147">
        <v>0</v>
      </c>
      <c r="D1206" s="147">
        <v>0</v>
      </c>
      <c r="E1206" s="147">
        <v>0</v>
      </c>
      <c r="F1206" s="160"/>
      <c r="G1206" s="156" t="str">
        <f t="shared" si="36"/>
        <v/>
      </c>
    </row>
    <row r="1207" spans="1:7" ht="15">
      <c r="A1207" s="94" t="s">
        <v>1034</v>
      </c>
      <c r="B1207" s="147">
        <v>74</v>
      </c>
      <c r="C1207" s="147">
        <v>0</v>
      </c>
      <c r="D1207" s="147">
        <v>0</v>
      </c>
      <c r="E1207" s="147">
        <v>0</v>
      </c>
      <c r="F1207" s="160"/>
      <c r="G1207" s="156" t="str">
        <f t="shared" si="36"/>
        <v/>
      </c>
    </row>
    <row r="1208" spans="1:7" ht="15">
      <c r="A1208" s="94" t="s">
        <v>1035</v>
      </c>
      <c r="B1208" s="147">
        <v>0</v>
      </c>
      <c r="C1208" s="147">
        <v>30</v>
      </c>
      <c r="D1208" s="147">
        <v>30</v>
      </c>
      <c r="E1208" s="147">
        <v>57</v>
      </c>
      <c r="F1208" s="160">
        <f t="shared" si="37"/>
        <v>1</v>
      </c>
      <c r="G1208" s="156">
        <f t="shared" si="36"/>
        <v>-0.47368421052631576</v>
      </c>
    </row>
    <row r="1209" spans="1:7" ht="15">
      <c r="A1209" s="94" t="s">
        <v>1036</v>
      </c>
      <c r="B1209" s="147"/>
      <c r="C1209" s="147">
        <v>0</v>
      </c>
      <c r="D1209" s="147">
        <v>0</v>
      </c>
      <c r="E1209" s="147">
        <v>0</v>
      </c>
      <c r="F1209" s="160"/>
      <c r="G1209" s="156" t="str">
        <f t="shared" si="36"/>
        <v/>
      </c>
    </row>
    <row r="1210" spans="1:7" ht="15">
      <c r="A1210" s="94" t="s">
        <v>1037</v>
      </c>
      <c r="B1210" s="147"/>
      <c r="C1210" s="147">
        <v>0</v>
      </c>
      <c r="D1210" s="147">
        <v>0</v>
      </c>
      <c r="E1210" s="147">
        <v>0</v>
      </c>
      <c r="F1210" s="160"/>
      <c r="G1210" s="156" t="str">
        <f t="shared" si="36"/>
        <v/>
      </c>
    </row>
    <row r="1211" spans="1:7" ht="15">
      <c r="A1211" s="94" t="s">
        <v>1038</v>
      </c>
      <c r="B1211" s="147"/>
      <c r="C1211" s="147">
        <v>0</v>
      </c>
      <c r="D1211" s="147">
        <v>0</v>
      </c>
      <c r="E1211" s="147">
        <v>0</v>
      </c>
      <c r="F1211" s="160"/>
      <c r="G1211" s="156" t="str">
        <f t="shared" si="36"/>
        <v/>
      </c>
    </row>
    <row r="1212" spans="1:7" ht="15">
      <c r="A1212" s="94" t="s">
        <v>1039</v>
      </c>
      <c r="B1212" s="147"/>
      <c r="C1212" s="147">
        <v>0</v>
      </c>
      <c r="D1212" s="147">
        <v>0</v>
      </c>
      <c r="E1212" s="147">
        <v>0</v>
      </c>
      <c r="F1212" s="160"/>
      <c r="G1212" s="156" t="str">
        <f t="shared" si="36"/>
        <v/>
      </c>
    </row>
    <row r="1213" spans="1:7" ht="15">
      <c r="A1213" s="94" t="s">
        <v>1040</v>
      </c>
      <c r="B1213" s="147"/>
      <c r="C1213" s="147">
        <v>0</v>
      </c>
      <c r="D1213" s="147">
        <v>0</v>
      </c>
      <c r="E1213" s="147">
        <v>0</v>
      </c>
      <c r="F1213" s="160"/>
      <c r="G1213" s="156" t="str">
        <f t="shared" si="36"/>
        <v/>
      </c>
    </row>
    <row r="1214" spans="1:7" ht="15">
      <c r="A1214" s="94" t="s">
        <v>1041</v>
      </c>
      <c r="B1214" s="147"/>
      <c r="C1214" s="147">
        <v>0</v>
      </c>
      <c r="D1214" s="147">
        <v>0</v>
      </c>
      <c r="E1214" s="147">
        <v>0</v>
      </c>
      <c r="F1214" s="160"/>
      <c r="G1214" s="156" t="str">
        <f t="shared" si="36"/>
        <v/>
      </c>
    </row>
    <row r="1215" spans="1:7" ht="15">
      <c r="A1215" s="94" t="s">
        <v>1042</v>
      </c>
      <c r="B1215" s="147"/>
      <c r="C1215" s="147">
        <v>0</v>
      </c>
      <c r="D1215" s="147">
        <v>0</v>
      </c>
      <c r="E1215" s="147">
        <v>0</v>
      </c>
      <c r="F1215" s="160"/>
      <c r="G1215" s="156" t="str">
        <f t="shared" si="36"/>
        <v/>
      </c>
    </row>
    <row r="1216" spans="1:7" ht="15">
      <c r="A1216" s="94" t="s">
        <v>1043</v>
      </c>
      <c r="B1216" s="147"/>
      <c r="C1216" s="147">
        <v>0</v>
      </c>
      <c r="D1216" s="147">
        <v>0</v>
      </c>
      <c r="E1216" s="147">
        <v>0</v>
      </c>
      <c r="F1216" s="160"/>
      <c r="G1216" s="156" t="str">
        <f t="shared" si="36"/>
        <v/>
      </c>
    </row>
    <row r="1217" spans="1:7" ht="15">
      <c r="A1217" s="94" t="s">
        <v>1044</v>
      </c>
      <c r="B1217" s="147"/>
      <c r="C1217" s="147">
        <v>30</v>
      </c>
      <c r="D1217" s="147">
        <v>30</v>
      </c>
      <c r="E1217" s="147">
        <v>57</v>
      </c>
      <c r="F1217" s="160">
        <f t="shared" si="37"/>
        <v>1</v>
      </c>
      <c r="G1217" s="156">
        <f t="shared" si="36"/>
        <v>-0.47368421052631576</v>
      </c>
    </row>
    <row r="1218" spans="1:7" ht="15">
      <c r="A1218" s="94" t="s">
        <v>1045</v>
      </c>
      <c r="B1218" s="147"/>
      <c r="C1218" s="147">
        <v>3</v>
      </c>
      <c r="D1218" s="147">
        <v>3</v>
      </c>
      <c r="E1218" s="147">
        <v>0</v>
      </c>
      <c r="F1218" s="160">
        <f t="shared" si="37"/>
        <v>1</v>
      </c>
      <c r="G1218" s="156" t="str">
        <f t="shared" si="36"/>
        <v/>
      </c>
    </row>
    <row r="1219" spans="1:7" ht="15">
      <c r="A1219" s="94" t="s">
        <v>1046</v>
      </c>
      <c r="B1219" s="147"/>
      <c r="C1219" s="147">
        <v>0</v>
      </c>
      <c r="D1219" s="147">
        <v>0</v>
      </c>
      <c r="E1219" s="147">
        <v>0</v>
      </c>
      <c r="F1219" s="160"/>
      <c r="G1219" s="156" t="str">
        <f t="shared" si="36"/>
        <v/>
      </c>
    </row>
    <row r="1220" spans="1:7" ht="15">
      <c r="A1220" s="94" t="s">
        <v>1047</v>
      </c>
      <c r="B1220" s="147"/>
      <c r="C1220" s="147">
        <v>0</v>
      </c>
      <c r="D1220" s="147">
        <v>0</v>
      </c>
      <c r="E1220" s="147">
        <v>0</v>
      </c>
      <c r="F1220" s="160"/>
      <c r="G1220" s="156" t="str">
        <f t="shared" si="36"/>
        <v/>
      </c>
    </row>
    <row r="1221" spans="1:7" ht="15">
      <c r="A1221" s="94" t="s">
        <v>1048</v>
      </c>
      <c r="B1221" s="147"/>
      <c r="C1221" s="147">
        <v>0</v>
      </c>
      <c r="D1221" s="147">
        <v>0</v>
      </c>
      <c r="E1221" s="147">
        <v>0</v>
      </c>
      <c r="F1221" s="160"/>
      <c r="G1221" s="156" t="str">
        <f t="shared" si="36"/>
        <v/>
      </c>
    </row>
    <row r="1222" spans="1:7" ht="15">
      <c r="A1222" s="94" t="s">
        <v>1049</v>
      </c>
      <c r="B1222" s="147"/>
      <c r="C1222" s="147">
        <v>0</v>
      </c>
      <c r="D1222" s="147">
        <v>0</v>
      </c>
      <c r="E1222" s="147">
        <v>0</v>
      </c>
      <c r="F1222" s="160"/>
      <c r="G1222" s="156" t="str">
        <f t="shared" ref="G1222:G1285" si="38">IF(E1222=0,"",(D1222-E1222)/E1222*100%)</f>
        <v/>
      </c>
    </row>
    <row r="1223" spans="1:7" ht="15">
      <c r="A1223" s="94" t="s">
        <v>1050</v>
      </c>
      <c r="B1223" s="147"/>
      <c r="C1223" s="147">
        <v>3</v>
      </c>
      <c r="D1223" s="147">
        <v>3</v>
      </c>
      <c r="E1223" s="147">
        <v>0</v>
      </c>
      <c r="F1223" s="160">
        <f t="shared" ref="F1223:F1259" si="39">D1223/C1223</f>
        <v>1</v>
      </c>
      <c r="G1223" s="156" t="str">
        <f t="shared" si="38"/>
        <v/>
      </c>
    </row>
    <row r="1224" spans="1:7" ht="15">
      <c r="A1224" s="94" t="s">
        <v>1051</v>
      </c>
      <c r="B1224" s="147"/>
      <c r="C1224" s="147">
        <v>0</v>
      </c>
      <c r="D1224" s="147">
        <v>0</v>
      </c>
      <c r="E1224" s="147">
        <v>0</v>
      </c>
      <c r="F1224" s="160"/>
      <c r="G1224" s="156" t="str">
        <f t="shared" si="38"/>
        <v/>
      </c>
    </row>
    <row r="1225" spans="1:7" ht="15">
      <c r="A1225" s="94" t="s">
        <v>1052</v>
      </c>
      <c r="B1225" s="147"/>
      <c r="C1225" s="147">
        <v>0</v>
      </c>
      <c r="D1225" s="147">
        <v>0</v>
      </c>
      <c r="E1225" s="147">
        <v>0</v>
      </c>
      <c r="F1225" s="160"/>
      <c r="G1225" s="156" t="str">
        <f t="shared" si="38"/>
        <v/>
      </c>
    </row>
    <row r="1226" spans="1:7" ht="15">
      <c r="A1226" s="94" t="s">
        <v>1053</v>
      </c>
      <c r="B1226" s="147"/>
      <c r="C1226" s="147">
        <v>0</v>
      </c>
      <c r="D1226" s="147">
        <v>0</v>
      </c>
      <c r="E1226" s="147">
        <v>0</v>
      </c>
      <c r="F1226" s="160"/>
      <c r="G1226" s="156" t="str">
        <f t="shared" si="38"/>
        <v/>
      </c>
    </row>
    <row r="1227" spans="1:7" ht="15">
      <c r="A1227" s="94" t="s">
        <v>1054</v>
      </c>
      <c r="B1227" s="147">
        <v>0</v>
      </c>
      <c r="C1227" s="147">
        <v>7</v>
      </c>
      <c r="D1227" s="147">
        <v>7</v>
      </c>
      <c r="E1227" s="147">
        <v>12</v>
      </c>
      <c r="F1227" s="160">
        <f t="shared" si="39"/>
        <v>1</v>
      </c>
      <c r="G1227" s="156">
        <f t="shared" si="38"/>
        <v>-0.41666666666666669</v>
      </c>
    </row>
    <row r="1228" spans="1:7" ht="15">
      <c r="A1228" s="94" t="s">
        <v>1055</v>
      </c>
      <c r="B1228" s="147"/>
      <c r="C1228" s="147">
        <v>7</v>
      </c>
      <c r="D1228" s="147">
        <v>7</v>
      </c>
      <c r="E1228" s="147">
        <v>12</v>
      </c>
      <c r="F1228" s="160">
        <f t="shared" si="39"/>
        <v>1</v>
      </c>
      <c r="G1228" s="156">
        <f t="shared" si="38"/>
        <v>-0.41666666666666669</v>
      </c>
    </row>
    <row r="1229" spans="1:7" ht="15">
      <c r="A1229" s="94" t="s">
        <v>1362</v>
      </c>
      <c r="B1229" s="147">
        <v>0</v>
      </c>
      <c r="C1229" s="147">
        <v>0</v>
      </c>
      <c r="D1229" s="147">
        <v>0</v>
      </c>
      <c r="E1229" s="147">
        <v>0</v>
      </c>
      <c r="F1229" s="160"/>
      <c r="G1229" s="156" t="str">
        <f t="shared" si="38"/>
        <v/>
      </c>
    </row>
    <row r="1230" spans="1:7" ht="15">
      <c r="A1230" s="94" t="s">
        <v>1056</v>
      </c>
      <c r="B1230" s="147"/>
      <c r="C1230" s="147">
        <v>0</v>
      </c>
      <c r="D1230" s="147">
        <v>0</v>
      </c>
      <c r="E1230" s="147">
        <v>0</v>
      </c>
      <c r="F1230" s="160"/>
      <c r="G1230" s="156" t="str">
        <f t="shared" si="38"/>
        <v/>
      </c>
    </row>
    <row r="1231" spans="1:7" ht="15">
      <c r="A1231" s="94" t="s">
        <v>1057</v>
      </c>
      <c r="B1231" s="147"/>
      <c r="C1231" s="147">
        <v>0</v>
      </c>
      <c r="D1231" s="147">
        <v>0</v>
      </c>
      <c r="E1231" s="147">
        <v>0</v>
      </c>
      <c r="F1231" s="160"/>
      <c r="G1231" s="156" t="str">
        <f t="shared" si="38"/>
        <v/>
      </c>
    </row>
    <row r="1232" spans="1:7" ht="15">
      <c r="A1232" s="94" t="s">
        <v>1058</v>
      </c>
      <c r="B1232" s="147"/>
      <c r="C1232" s="147">
        <v>0</v>
      </c>
      <c r="D1232" s="147">
        <v>0</v>
      </c>
      <c r="E1232" s="147">
        <v>0</v>
      </c>
      <c r="F1232" s="160"/>
      <c r="G1232" s="156" t="str">
        <f t="shared" si="38"/>
        <v/>
      </c>
    </row>
    <row r="1233" spans="1:7" ht="15">
      <c r="A1233" s="94" t="s">
        <v>1059</v>
      </c>
      <c r="B1233" s="147"/>
      <c r="C1233" s="147">
        <v>0</v>
      </c>
      <c r="D1233" s="147">
        <v>0</v>
      </c>
      <c r="E1233" s="147">
        <v>0</v>
      </c>
      <c r="F1233" s="160"/>
      <c r="G1233" s="156" t="str">
        <f t="shared" si="38"/>
        <v/>
      </c>
    </row>
    <row r="1234" spans="1:7" ht="15">
      <c r="A1234" s="94" t="s">
        <v>1060</v>
      </c>
      <c r="B1234" s="147"/>
      <c r="C1234" s="147">
        <v>0</v>
      </c>
      <c r="D1234" s="147">
        <v>0</v>
      </c>
      <c r="E1234" s="147">
        <v>0</v>
      </c>
      <c r="F1234" s="160"/>
      <c r="G1234" s="156" t="str">
        <f t="shared" si="38"/>
        <v/>
      </c>
    </row>
    <row r="1235" spans="1:7" ht="15">
      <c r="A1235" s="94" t="s">
        <v>802</v>
      </c>
      <c r="B1235" s="147"/>
      <c r="C1235" s="147">
        <v>0</v>
      </c>
      <c r="D1235" s="147">
        <v>0</v>
      </c>
      <c r="E1235" s="147">
        <v>0</v>
      </c>
      <c r="F1235" s="160"/>
      <c r="G1235" s="156" t="str">
        <f t="shared" si="38"/>
        <v/>
      </c>
    </row>
    <row r="1236" spans="1:7" ht="15">
      <c r="A1236" s="94" t="s">
        <v>1061</v>
      </c>
      <c r="B1236" s="147"/>
      <c r="C1236" s="147">
        <v>0</v>
      </c>
      <c r="D1236" s="147">
        <v>0</v>
      </c>
      <c r="E1236" s="147">
        <v>0</v>
      </c>
      <c r="F1236" s="160"/>
      <c r="G1236" s="156" t="str">
        <f t="shared" si="38"/>
        <v/>
      </c>
    </row>
    <row r="1237" spans="1:7" ht="15">
      <c r="A1237" s="94" t="s">
        <v>1062</v>
      </c>
      <c r="B1237" s="147"/>
      <c r="C1237" s="147">
        <v>0</v>
      </c>
      <c r="D1237" s="147">
        <v>0</v>
      </c>
      <c r="E1237" s="147">
        <v>0</v>
      </c>
      <c r="F1237" s="160"/>
      <c r="G1237" s="156" t="str">
        <f t="shared" si="38"/>
        <v/>
      </c>
    </row>
    <row r="1238" spans="1:7" ht="15">
      <c r="A1238" s="94" t="s">
        <v>1063</v>
      </c>
      <c r="B1238" s="147"/>
      <c r="C1238" s="147">
        <v>0</v>
      </c>
      <c r="D1238" s="147">
        <v>0</v>
      </c>
      <c r="E1238" s="147">
        <v>0</v>
      </c>
      <c r="F1238" s="160"/>
      <c r="G1238" s="156" t="str">
        <f t="shared" si="38"/>
        <v/>
      </c>
    </row>
    <row r="1239" spans="1:7" ht="15">
      <c r="A1239" s="94" t="s">
        <v>1363</v>
      </c>
      <c r="B1239" s="147">
        <v>2975</v>
      </c>
      <c r="C1239" s="147">
        <v>7714</v>
      </c>
      <c r="D1239" s="147">
        <v>7714</v>
      </c>
      <c r="E1239" s="147">
        <v>3805</v>
      </c>
      <c r="F1239" s="160">
        <f t="shared" si="39"/>
        <v>1</v>
      </c>
      <c r="G1239" s="156">
        <f t="shared" si="38"/>
        <v>1.0273324572930356</v>
      </c>
    </row>
    <row r="1240" spans="1:7" ht="15">
      <c r="A1240" s="94" t="s">
        <v>1064</v>
      </c>
      <c r="B1240" s="147">
        <v>2865</v>
      </c>
      <c r="C1240" s="147">
        <v>7567</v>
      </c>
      <c r="D1240" s="147">
        <v>7567</v>
      </c>
      <c r="E1240" s="147">
        <v>3652</v>
      </c>
      <c r="F1240" s="160">
        <f t="shared" si="39"/>
        <v>1</v>
      </c>
      <c r="G1240" s="156">
        <f t="shared" si="38"/>
        <v>1.0720153340635268</v>
      </c>
    </row>
    <row r="1241" spans="1:7" ht="15">
      <c r="A1241" s="94" t="s">
        <v>152</v>
      </c>
      <c r="B1241" s="147">
        <v>1307</v>
      </c>
      <c r="C1241" s="147">
        <v>1320</v>
      </c>
      <c r="D1241" s="147">
        <v>1320</v>
      </c>
      <c r="E1241" s="147">
        <v>1237</v>
      </c>
      <c r="F1241" s="160">
        <f t="shared" si="39"/>
        <v>1</v>
      </c>
      <c r="G1241" s="156">
        <f t="shared" si="38"/>
        <v>6.7097817299919163E-2</v>
      </c>
    </row>
    <row r="1242" spans="1:7" ht="15">
      <c r="A1242" s="94" t="s">
        <v>153</v>
      </c>
      <c r="B1242" s="147"/>
      <c r="C1242" s="147">
        <v>0</v>
      </c>
      <c r="D1242" s="147">
        <v>0</v>
      </c>
      <c r="E1242" s="147">
        <v>152</v>
      </c>
      <c r="F1242" s="160"/>
      <c r="G1242" s="156">
        <f t="shared" si="38"/>
        <v>-1</v>
      </c>
    </row>
    <row r="1243" spans="1:7" ht="15">
      <c r="A1243" s="94" t="s">
        <v>154</v>
      </c>
      <c r="B1243" s="147"/>
      <c r="C1243" s="147">
        <v>0</v>
      </c>
      <c r="D1243" s="147">
        <v>0</v>
      </c>
      <c r="E1243" s="147">
        <v>0</v>
      </c>
      <c r="F1243" s="160"/>
      <c r="G1243" s="156" t="str">
        <f t="shared" si="38"/>
        <v/>
      </c>
    </row>
    <row r="1244" spans="1:7" ht="15">
      <c r="A1244" s="94" t="s">
        <v>1065</v>
      </c>
      <c r="B1244" s="147">
        <v>20</v>
      </c>
      <c r="C1244" s="147">
        <v>211</v>
      </c>
      <c r="D1244" s="147">
        <v>211</v>
      </c>
      <c r="E1244" s="147">
        <v>26</v>
      </c>
      <c r="F1244" s="160">
        <f t="shared" si="39"/>
        <v>1</v>
      </c>
      <c r="G1244" s="156">
        <f t="shared" si="38"/>
        <v>7.115384615384615</v>
      </c>
    </row>
    <row r="1245" spans="1:7" ht="15">
      <c r="A1245" s="94" t="s">
        <v>1066</v>
      </c>
      <c r="B1245" s="147">
        <v>10</v>
      </c>
      <c r="C1245" s="147">
        <v>10</v>
      </c>
      <c r="D1245" s="147">
        <v>10</v>
      </c>
      <c r="E1245" s="147">
        <v>360</v>
      </c>
      <c r="F1245" s="160">
        <f t="shared" si="39"/>
        <v>1</v>
      </c>
      <c r="G1245" s="156">
        <f t="shared" si="38"/>
        <v>-0.97222222222222221</v>
      </c>
    </row>
    <row r="1246" spans="1:7" ht="15">
      <c r="A1246" s="94" t="s">
        <v>1067</v>
      </c>
      <c r="B1246" s="147"/>
      <c r="C1246" s="147">
        <v>30</v>
      </c>
      <c r="D1246" s="147">
        <v>30</v>
      </c>
      <c r="E1246" s="147">
        <v>0</v>
      </c>
      <c r="F1246" s="160">
        <f t="shared" si="39"/>
        <v>1</v>
      </c>
      <c r="G1246" s="156" t="str">
        <f t="shared" si="38"/>
        <v/>
      </c>
    </row>
    <row r="1247" spans="1:7" ht="15">
      <c r="A1247" s="94" t="s">
        <v>1068</v>
      </c>
      <c r="B1247" s="147"/>
      <c r="C1247" s="147">
        <v>0</v>
      </c>
      <c r="D1247" s="147">
        <v>0</v>
      </c>
      <c r="E1247" s="147">
        <v>0</v>
      </c>
      <c r="F1247" s="160"/>
      <c r="G1247" s="156" t="str">
        <f t="shared" si="38"/>
        <v/>
      </c>
    </row>
    <row r="1248" spans="1:7" ht="15">
      <c r="A1248" s="94" t="s">
        <v>1069</v>
      </c>
      <c r="B1248" s="147"/>
      <c r="C1248" s="147">
        <v>0</v>
      </c>
      <c r="D1248" s="147">
        <v>0</v>
      </c>
      <c r="E1248" s="147">
        <v>0</v>
      </c>
      <c r="F1248" s="160"/>
      <c r="G1248" s="156" t="str">
        <f t="shared" si="38"/>
        <v/>
      </c>
    </row>
    <row r="1249" spans="1:7" ht="15">
      <c r="A1249" s="94" t="s">
        <v>1070</v>
      </c>
      <c r="B1249" s="147"/>
      <c r="C1249" s="147">
        <v>0</v>
      </c>
      <c r="D1249" s="147">
        <v>0</v>
      </c>
      <c r="E1249" s="147">
        <v>0</v>
      </c>
      <c r="F1249" s="160"/>
      <c r="G1249" s="156" t="str">
        <f t="shared" si="38"/>
        <v/>
      </c>
    </row>
    <row r="1250" spans="1:7" ht="15">
      <c r="A1250" s="94" t="s">
        <v>1071</v>
      </c>
      <c r="B1250" s="147">
        <v>1172</v>
      </c>
      <c r="C1250" s="147">
        <v>2913</v>
      </c>
      <c r="D1250" s="147">
        <v>2913</v>
      </c>
      <c r="E1250" s="147">
        <v>1617</v>
      </c>
      <c r="F1250" s="160">
        <f t="shared" si="39"/>
        <v>1</v>
      </c>
      <c r="G1250" s="156">
        <f t="shared" si="38"/>
        <v>0.80148423005565861</v>
      </c>
    </row>
    <row r="1251" spans="1:7" ht="15">
      <c r="A1251" s="94" t="s">
        <v>1072</v>
      </c>
      <c r="B1251" s="147"/>
      <c r="C1251" s="147">
        <v>130</v>
      </c>
      <c r="D1251" s="147">
        <v>130</v>
      </c>
      <c r="E1251" s="147">
        <v>158</v>
      </c>
      <c r="F1251" s="160">
        <f t="shared" si="39"/>
        <v>1</v>
      </c>
      <c r="G1251" s="156">
        <f t="shared" si="38"/>
        <v>-0.17721518987341772</v>
      </c>
    </row>
    <row r="1252" spans="1:7" ht="15">
      <c r="A1252" s="94" t="s">
        <v>1073</v>
      </c>
      <c r="B1252" s="147"/>
      <c r="C1252" s="147">
        <v>0</v>
      </c>
      <c r="D1252" s="147">
        <v>0</v>
      </c>
      <c r="E1252" s="147">
        <v>0</v>
      </c>
      <c r="F1252" s="160"/>
      <c r="G1252" s="156" t="str">
        <f t="shared" si="38"/>
        <v/>
      </c>
    </row>
    <row r="1253" spans="1:7" ht="15">
      <c r="A1253" s="94" t="s">
        <v>1074</v>
      </c>
      <c r="B1253" s="147"/>
      <c r="C1253" s="147">
        <v>0</v>
      </c>
      <c r="D1253" s="147">
        <v>0</v>
      </c>
      <c r="E1253" s="147">
        <v>0</v>
      </c>
      <c r="F1253" s="160"/>
      <c r="G1253" s="156" t="str">
        <f t="shared" si="38"/>
        <v/>
      </c>
    </row>
    <row r="1254" spans="1:7" ht="15">
      <c r="A1254" s="94" t="s">
        <v>1075</v>
      </c>
      <c r="B1254" s="147"/>
      <c r="C1254" s="147">
        <v>0</v>
      </c>
      <c r="D1254" s="147">
        <v>0</v>
      </c>
      <c r="E1254" s="147">
        <v>0</v>
      </c>
      <c r="F1254" s="160"/>
      <c r="G1254" s="156" t="str">
        <f t="shared" si="38"/>
        <v/>
      </c>
    </row>
    <row r="1255" spans="1:7" ht="15">
      <c r="A1255" s="94" t="s">
        <v>1076</v>
      </c>
      <c r="B1255" s="147"/>
      <c r="C1255" s="147">
        <v>0</v>
      </c>
      <c r="D1255" s="147">
        <v>0</v>
      </c>
      <c r="E1255" s="147">
        <v>0</v>
      </c>
      <c r="F1255" s="160"/>
      <c r="G1255" s="156" t="str">
        <f t="shared" si="38"/>
        <v/>
      </c>
    </row>
    <row r="1256" spans="1:7" ht="15">
      <c r="A1256" s="94" t="s">
        <v>1077</v>
      </c>
      <c r="B1256" s="147"/>
      <c r="C1256" s="147">
        <v>0</v>
      </c>
      <c r="D1256" s="147">
        <v>0</v>
      </c>
      <c r="E1256" s="147">
        <v>0</v>
      </c>
      <c r="F1256" s="160"/>
      <c r="G1256" s="156" t="str">
        <f t="shared" si="38"/>
        <v/>
      </c>
    </row>
    <row r="1257" spans="1:7" ht="15">
      <c r="A1257" s="94" t="s">
        <v>1078</v>
      </c>
      <c r="B1257" s="147"/>
      <c r="C1257" s="147">
        <v>0</v>
      </c>
      <c r="D1257" s="147">
        <v>0</v>
      </c>
      <c r="E1257" s="147">
        <v>0</v>
      </c>
      <c r="F1257" s="160"/>
      <c r="G1257" s="156" t="str">
        <f t="shared" si="38"/>
        <v/>
      </c>
    </row>
    <row r="1258" spans="1:7" ht="15">
      <c r="A1258" s="94" t="s">
        <v>149</v>
      </c>
      <c r="B1258" s="147"/>
      <c r="C1258" s="147">
        <v>0</v>
      </c>
      <c r="D1258" s="147">
        <v>0</v>
      </c>
      <c r="E1258" s="147">
        <v>0</v>
      </c>
      <c r="F1258" s="160"/>
      <c r="G1258" s="156" t="str">
        <f t="shared" si="38"/>
        <v/>
      </c>
    </row>
    <row r="1259" spans="1:7" ht="15">
      <c r="A1259" s="94" t="s">
        <v>1079</v>
      </c>
      <c r="B1259" s="147">
        <v>356</v>
      </c>
      <c r="C1259" s="147">
        <v>2953</v>
      </c>
      <c r="D1259" s="147">
        <v>2953</v>
      </c>
      <c r="E1259" s="147">
        <v>102</v>
      </c>
      <c r="F1259" s="160">
        <f t="shared" si="39"/>
        <v>1</v>
      </c>
      <c r="G1259" s="156">
        <f t="shared" si="38"/>
        <v>27.950980392156861</v>
      </c>
    </row>
    <row r="1260" spans="1:7" ht="15">
      <c r="A1260" s="94" t="s">
        <v>1080</v>
      </c>
      <c r="B1260" s="147">
        <v>0</v>
      </c>
      <c r="C1260" s="147">
        <v>0</v>
      </c>
      <c r="D1260" s="147">
        <v>0</v>
      </c>
      <c r="E1260" s="147">
        <v>0</v>
      </c>
      <c r="F1260" s="160"/>
      <c r="G1260" s="156" t="str">
        <f t="shared" si="38"/>
        <v/>
      </c>
    </row>
    <row r="1261" spans="1:7" ht="15">
      <c r="A1261" s="94" t="s">
        <v>152</v>
      </c>
      <c r="B1261" s="147"/>
      <c r="C1261" s="147">
        <v>0</v>
      </c>
      <c r="D1261" s="147">
        <v>0</v>
      </c>
      <c r="E1261" s="147">
        <v>0</v>
      </c>
      <c r="F1261" s="160"/>
      <c r="G1261" s="156" t="str">
        <f t="shared" si="38"/>
        <v/>
      </c>
    </row>
    <row r="1262" spans="1:7" ht="15">
      <c r="A1262" s="94" t="s">
        <v>153</v>
      </c>
      <c r="B1262" s="147"/>
      <c r="C1262" s="147">
        <v>0</v>
      </c>
      <c r="D1262" s="147">
        <v>0</v>
      </c>
      <c r="E1262" s="147">
        <v>0</v>
      </c>
      <c r="F1262" s="160"/>
      <c r="G1262" s="156" t="str">
        <f t="shared" si="38"/>
        <v/>
      </c>
    </row>
    <row r="1263" spans="1:7" ht="15">
      <c r="A1263" s="94" t="s">
        <v>154</v>
      </c>
      <c r="B1263" s="147"/>
      <c r="C1263" s="147">
        <v>0</v>
      </c>
      <c r="D1263" s="147">
        <v>0</v>
      </c>
      <c r="E1263" s="147">
        <v>0</v>
      </c>
      <c r="F1263" s="160"/>
      <c r="G1263" s="156" t="str">
        <f t="shared" si="38"/>
        <v/>
      </c>
    </row>
    <row r="1264" spans="1:7" ht="15">
      <c r="A1264" s="94" t="s">
        <v>1081</v>
      </c>
      <c r="B1264" s="147"/>
      <c r="C1264" s="147">
        <v>0</v>
      </c>
      <c r="D1264" s="147">
        <v>0</v>
      </c>
      <c r="E1264" s="147">
        <v>0</v>
      </c>
      <c r="F1264" s="160"/>
      <c r="G1264" s="156" t="str">
        <f t="shared" si="38"/>
        <v/>
      </c>
    </row>
    <row r="1265" spans="1:7" ht="15">
      <c r="A1265" s="94" t="s">
        <v>1082</v>
      </c>
      <c r="B1265" s="147"/>
      <c r="C1265" s="147">
        <v>0</v>
      </c>
      <c r="D1265" s="147">
        <v>0</v>
      </c>
      <c r="E1265" s="147">
        <v>0</v>
      </c>
      <c r="F1265" s="160"/>
      <c r="G1265" s="156" t="str">
        <f t="shared" si="38"/>
        <v/>
      </c>
    </row>
    <row r="1266" spans="1:7" ht="15">
      <c r="A1266" s="94" t="s">
        <v>1083</v>
      </c>
      <c r="B1266" s="147"/>
      <c r="C1266" s="147">
        <v>0</v>
      </c>
      <c r="D1266" s="147">
        <v>0</v>
      </c>
      <c r="E1266" s="147">
        <v>0</v>
      </c>
      <c r="F1266" s="160"/>
      <c r="G1266" s="156" t="str">
        <f t="shared" si="38"/>
        <v/>
      </c>
    </row>
    <row r="1267" spans="1:7" ht="15">
      <c r="A1267" s="94" t="s">
        <v>1084</v>
      </c>
      <c r="B1267" s="147"/>
      <c r="C1267" s="147">
        <v>0</v>
      </c>
      <c r="D1267" s="147">
        <v>0</v>
      </c>
      <c r="E1267" s="147">
        <v>0</v>
      </c>
      <c r="F1267" s="160"/>
      <c r="G1267" s="156" t="str">
        <f t="shared" si="38"/>
        <v/>
      </c>
    </row>
    <row r="1268" spans="1:7" ht="15">
      <c r="A1268" s="94" t="s">
        <v>1085</v>
      </c>
      <c r="B1268" s="147"/>
      <c r="C1268" s="147">
        <v>0</v>
      </c>
      <c r="D1268" s="147">
        <v>0</v>
      </c>
      <c r="E1268" s="147">
        <v>0</v>
      </c>
      <c r="F1268" s="160"/>
      <c r="G1268" s="156" t="str">
        <f t="shared" si="38"/>
        <v/>
      </c>
    </row>
    <row r="1269" spans="1:7" ht="15">
      <c r="A1269" s="94" t="s">
        <v>1086</v>
      </c>
      <c r="B1269" s="147"/>
      <c r="C1269" s="147">
        <v>0</v>
      </c>
      <c r="D1269" s="147">
        <v>0</v>
      </c>
      <c r="E1269" s="147">
        <v>0</v>
      </c>
      <c r="F1269" s="160"/>
      <c r="G1269" s="156" t="str">
        <f t="shared" si="38"/>
        <v/>
      </c>
    </row>
    <row r="1270" spans="1:7" ht="15">
      <c r="A1270" s="94" t="s">
        <v>1087</v>
      </c>
      <c r="B1270" s="147"/>
      <c r="C1270" s="147">
        <v>0</v>
      </c>
      <c r="D1270" s="147">
        <v>0</v>
      </c>
      <c r="E1270" s="147">
        <v>0</v>
      </c>
      <c r="F1270" s="160"/>
      <c r="G1270" s="156" t="str">
        <f t="shared" si="38"/>
        <v/>
      </c>
    </row>
    <row r="1271" spans="1:7" ht="15">
      <c r="A1271" s="94" t="s">
        <v>1088</v>
      </c>
      <c r="B1271" s="147"/>
      <c r="C1271" s="147">
        <v>0</v>
      </c>
      <c r="D1271" s="147">
        <v>0</v>
      </c>
      <c r="E1271" s="147">
        <v>0</v>
      </c>
      <c r="F1271" s="160"/>
      <c r="G1271" s="156" t="str">
        <f t="shared" si="38"/>
        <v/>
      </c>
    </row>
    <row r="1272" spans="1:7" ht="15">
      <c r="A1272" s="94" t="s">
        <v>1089</v>
      </c>
      <c r="B1272" s="147"/>
      <c r="C1272" s="147">
        <v>0</v>
      </c>
      <c r="D1272" s="147">
        <v>0</v>
      </c>
      <c r="E1272" s="147">
        <v>0</v>
      </c>
      <c r="F1272" s="160"/>
      <c r="G1272" s="156" t="str">
        <f t="shared" si="38"/>
        <v/>
      </c>
    </row>
    <row r="1273" spans="1:7" ht="15">
      <c r="A1273" s="94" t="s">
        <v>1090</v>
      </c>
      <c r="B1273" s="147"/>
      <c r="C1273" s="147">
        <v>0</v>
      </c>
      <c r="D1273" s="147">
        <v>0</v>
      </c>
      <c r="E1273" s="147">
        <v>0</v>
      </c>
      <c r="F1273" s="160"/>
      <c r="G1273" s="156" t="str">
        <f t="shared" si="38"/>
        <v/>
      </c>
    </row>
    <row r="1274" spans="1:7" ht="15">
      <c r="A1274" s="94" t="s">
        <v>1091</v>
      </c>
      <c r="B1274" s="147"/>
      <c r="C1274" s="147">
        <v>0</v>
      </c>
      <c r="D1274" s="147">
        <v>0</v>
      </c>
      <c r="E1274" s="147">
        <v>0</v>
      </c>
      <c r="F1274" s="160"/>
      <c r="G1274" s="156" t="str">
        <f t="shared" si="38"/>
        <v/>
      </c>
    </row>
    <row r="1275" spans="1:7" ht="15">
      <c r="A1275" s="94" t="s">
        <v>1092</v>
      </c>
      <c r="B1275" s="147"/>
      <c r="C1275" s="147">
        <v>0</v>
      </c>
      <c r="D1275" s="147">
        <v>0</v>
      </c>
      <c r="E1275" s="147">
        <v>0</v>
      </c>
      <c r="F1275" s="160"/>
      <c r="G1275" s="156" t="str">
        <f t="shared" si="38"/>
        <v/>
      </c>
    </row>
    <row r="1276" spans="1:7" ht="15">
      <c r="A1276" s="94" t="s">
        <v>1093</v>
      </c>
      <c r="B1276" s="147"/>
      <c r="C1276" s="147">
        <v>0</v>
      </c>
      <c r="D1276" s="147">
        <v>0</v>
      </c>
      <c r="E1276" s="147">
        <v>0</v>
      </c>
      <c r="F1276" s="160"/>
      <c r="G1276" s="156" t="str">
        <f t="shared" si="38"/>
        <v/>
      </c>
    </row>
    <row r="1277" spans="1:7" ht="15">
      <c r="A1277" s="94" t="s">
        <v>149</v>
      </c>
      <c r="B1277" s="147"/>
      <c r="C1277" s="147">
        <v>0</v>
      </c>
      <c r="D1277" s="147">
        <v>0</v>
      </c>
      <c r="E1277" s="147">
        <v>0</v>
      </c>
      <c r="F1277" s="160"/>
      <c r="G1277" s="156" t="str">
        <f t="shared" si="38"/>
        <v/>
      </c>
    </row>
    <row r="1278" spans="1:7" ht="15">
      <c r="A1278" s="94" t="s">
        <v>1094</v>
      </c>
      <c r="B1278" s="147"/>
      <c r="C1278" s="147">
        <v>0</v>
      </c>
      <c r="D1278" s="147">
        <v>0</v>
      </c>
      <c r="E1278" s="147">
        <v>0</v>
      </c>
      <c r="F1278" s="160"/>
      <c r="G1278" s="156" t="str">
        <f t="shared" si="38"/>
        <v/>
      </c>
    </row>
    <row r="1279" spans="1:7" ht="15">
      <c r="A1279" s="94" t="s">
        <v>1095</v>
      </c>
      <c r="B1279" s="147">
        <v>0</v>
      </c>
      <c r="C1279" s="147">
        <v>0</v>
      </c>
      <c r="D1279" s="147">
        <v>0</v>
      </c>
      <c r="E1279" s="147">
        <v>0</v>
      </c>
      <c r="F1279" s="160"/>
      <c r="G1279" s="156" t="str">
        <f t="shared" si="38"/>
        <v/>
      </c>
    </row>
    <row r="1280" spans="1:7" ht="15">
      <c r="A1280" s="94" t="s">
        <v>152</v>
      </c>
      <c r="B1280" s="147"/>
      <c r="C1280" s="147">
        <v>0</v>
      </c>
      <c r="D1280" s="147">
        <v>0</v>
      </c>
      <c r="E1280" s="147">
        <v>0</v>
      </c>
      <c r="F1280" s="160"/>
      <c r="G1280" s="156" t="str">
        <f t="shared" si="38"/>
        <v/>
      </c>
    </row>
    <row r="1281" spans="1:7" ht="15">
      <c r="A1281" s="94" t="s">
        <v>153</v>
      </c>
      <c r="B1281" s="147"/>
      <c r="C1281" s="147">
        <v>0</v>
      </c>
      <c r="D1281" s="147">
        <v>0</v>
      </c>
      <c r="E1281" s="147">
        <v>0</v>
      </c>
      <c r="F1281" s="160"/>
      <c r="G1281" s="156" t="str">
        <f t="shared" si="38"/>
        <v/>
      </c>
    </row>
    <row r="1282" spans="1:7" ht="15">
      <c r="A1282" s="94" t="s">
        <v>154</v>
      </c>
      <c r="B1282" s="147"/>
      <c r="C1282" s="147">
        <v>0</v>
      </c>
      <c r="D1282" s="147">
        <v>0</v>
      </c>
      <c r="E1282" s="147">
        <v>0</v>
      </c>
      <c r="F1282" s="160"/>
      <c r="G1282" s="156" t="str">
        <f t="shared" si="38"/>
        <v/>
      </c>
    </row>
    <row r="1283" spans="1:7" ht="15">
      <c r="A1283" s="94" t="s">
        <v>1096</v>
      </c>
      <c r="B1283" s="147"/>
      <c r="C1283" s="147">
        <v>0</v>
      </c>
      <c r="D1283" s="147">
        <v>0</v>
      </c>
      <c r="E1283" s="147">
        <v>0</v>
      </c>
      <c r="F1283" s="160"/>
      <c r="G1283" s="156" t="str">
        <f t="shared" si="38"/>
        <v/>
      </c>
    </row>
    <row r="1284" spans="1:7" ht="15">
      <c r="A1284" s="94" t="s">
        <v>1097</v>
      </c>
      <c r="B1284" s="147"/>
      <c r="C1284" s="147">
        <v>0</v>
      </c>
      <c r="D1284" s="147">
        <v>0</v>
      </c>
      <c r="E1284" s="147">
        <v>0</v>
      </c>
      <c r="F1284" s="160"/>
      <c r="G1284" s="156" t="str">
        <f t="shared" si="38"/>
        <v/>
      </c>
    </row>
    <row r="1285" spans="1:7" ht="15">
      <c r="A1285" s="94" t="s">
        <v>1098</v>
      </c>
      <c r="B1285" s="147"/>
      <c r="C1285" s="147">
        <v>0</v>
      </c>
      <c r="D1285" s="147">
        <v>0</v>
      </c>
      <c r="E1285" s="147">
        <v>0</v>
      </c>
      <c r="F1285" s="160"/>
      <c r="G1285" s="156" t="str">
        <f t="shared" si="38"/>
        <v/>
      </c>
    </row>
    <row r="1286" spans="1:7" ht="15">
      <c r="A1286" s="94" t="s">
        <v>149</v>
      </c>
      <c r="B1286" s="147"/>
      <c r="C1286" s="147">
        <v>0</v>
      </c>
      <c r="D1286" s="147">
        <v>0</v>
      </c>
      <c r="E1286" s="147">
        <v>0</v>
      </c>
      <c r="F1286" s="160"/>
      <c r="G1286" s="156" t="str">
        <f t="shared" ref="G1286:G1349" si="40">IF(E1286=0,"",(D1286-E1286)/E1286*100%)</f>
        <v/>
      </c>
    </row>
    <row r="1287" spans="1:7" ht="15">
      <c r="A1287" s="94" t="s">
        <v>1099</v>
      </c>
      <c r="B1287" s="147"/>
      <c r="C1287" s="147">
        <v>0</v>
      </c>
      <c r="D1287" s="147">
        <v>0</v>
      </c>
      <c r="E1287" s="147">
        <v>0</v>
      </c>
      <c r="F1287" s="160"/>
      <c r="G1287" s="156" t="str">
        <f t="shared" si="40"/>
        <v/>
      </c>
    </row>
    <row r="1288" spans="1:7" ht="15">
      <c r="A1288" s="94" t="s">
        <v>1100</v>
      </c>
      <c r="B1288" s="147">
        <v>0</v>
      </c>
      <c r="C1288" s="147">
        <v>0</v>
      </c>
      <c r="D1288" s="147">
        <v>0</v>
      </c>
      <c r="E1288" s="147">
        <v>0</v>
      </c>
      <c r="F1288" s="160"/>
      <c r="G1288" s="156" t="str">
        <f t="shared" si="40"/>
        <v/>
      </c>
    </row>
    <row r="1289" spans="1:7" ht="15">
      <c r="A1289" s="94" t="s">
        <v>152</v>
      </c>
      <c r="B1289" s="147"/>
      <c r="C1289" s="147">
        <v>0</v>
      </c>
      <c r="D1289" s="147">
        <v>0</v>
      </c>
      <c r="E1289" s="147">
        <v>0</v>
      </c>
      <c r="F1289" s="160"/>
      <c r="G1289" s="156" t="str">
        <f t="shared" si="40"/>
        <v/>
      </c>
    </row>
    <row r="1290" spans="1:7" ht="15">
      <c r="A1290" s="94" t="s">
        <v>153</v>
      </c>
      <c r="B1290" s="147"/>
      <c r="C1290" s="147">
        <v>0</v>
      </c>
      <c r="D1290" s="147">
        <v>0</v>
      </c>
      <c r="E1290" s="147">
        <v>0</v>
      </c>
      <c r="F1290" s="160"/>
      <c r="G1290" s="156" t="str">
        <f t="shared" si="40"/>
        <v/>
      </c>
    </row>
    <row r="1291" spans="1:7" ht="15">
      <c r="A1291" s="94" t="s">
        <v>154</v>
      </c>
      <c r="B1291" s="147"/>
      <c r="C1291" s="147">
        <v>0</v>
      </c>
      <c r="D1291" s="147">
        <v>0</v>
      </c>
      <c r="E1291" s="147">
        <v>0</v>
      </c>
      <c r="F1291" s="160"/>
      <c r="G1291" s="156" t="str">
        <f t="shared" si="40"/>
        <v/>
      </c>
    </row>
    <row r="1292" spans="1:7" ht="15">
      <c r="A1292" s="94" t="s">
        <v>1101</v>
      </c>
      <c r="B1292" s="147"/>
      <c r="C1292" s="147">
        <v>0</v>
      </c>
      <c r="D1292" s="147">
        <v>0</v>
      </c>
      <c r="E1292" s="147">
        <v>0</v>
      </c>
      <c r="F1292" s="160"/>
      <c r="G1292" s="156" t="str">
        <f t="shared" si="40"/>
        <v/>
      </c>
    </row>
    <row r="1293" spans="1:7" ht="15">
      <c r="A1293" s="94" t="s">
        <v>1102</v>
      </c>
      <c r="B1293" s="147"/>
      <c r="C1293" s="147">
        <v>0</v>
      </c>
      <c r="D1293" s="147">
        <v>0</v>
      </c>
      <c r="E1293" s="147">
        <v>0</v>
      </c>
      <c r="F1293" s="160"/>
      <c r="G1293" s="156" t="str">
        <f t="shared" si="40"/>
        <v/>
      </c>
    </row>
    <row r="1294" spans="1:7" ht="15">
      <c r="A1294" s="94" t="s">
        <v>1103</v>
      </c>
      <c r="B1294" s="147"/>
      <c r="C1294" s="147">
        <v>0</v>
      </c>
      <c r="D1294" s="147">
        <v>0</v>
      </c>
      <c r="E1294" s="147">
        <v>0</v>
      </c>
      <c r="F1294" s="160"/>
      <c r="G1294" s="156" t="str">
        <f t="shared" si="40"/>
        <v/>
      </c>
    </row>
    <row r="1295" spans="1:7" ht="15">
      <c r="A1295" s="94" t="s">
        <v>1104</v>
      </c>
      <c r="B1295" s="147"/>
      <c r="C1295" s="147">
        <v>0</v>
      </c>
      <c r="D1295" s="147">
        <v>0</v>
      </c>
      <c r="E1295" s="147">
        <v>0</v>
      </c>
      <c r="F1295" s="160"/>
      <c r="G1295" s="156" t="str">
        <f t="shared" si="40"/>
        <v/>
      </c>
    </row>
    <row r="1296" spans="1:7" ht="15">
      <c r="A1296" s="94" t="s">
        <v>1105</v>
      </c>
      <c r="B1296" s="147"/>
      <c r="C1296" s="147">
        <v>0</v>
      </c>
      <c r="D1296" s="147">
        <v>0</v>
      </c>
      <c r="E1296" s="147">
        <v>0</v>
      </c>
      <c r="F1296" s="160"/>
      <c r="G1296" s="156" t="str">
        <f t="shared" si="40"/>
        <v/>
      </c>
    </row>
    <row r="1297" spans="1:7" ht="15">
      <c r="A1297" s="94" t="s">
        <v>1106</v>
      </c>
      <c r="B1297" s="147"/>
      <c r="C1297" s="147">
        <v>0</v>
      </c>
      <c r="D1297" s="147">
        <v>0</v>
      </c>
      <c r="E1297" s="147">
        <v>0</v>
      </c>
      <c r="F1297" s="160"/>
      <c r="G1297" s="156" t="str">
        <f t="shared" si="40"/>
        <v/>
      </c>
    </row>
    <row r="1298" spans="1:7" ht="15">
      <c r="A1298" s="94" t="s">
        <v>1107</v>
      </c>
      <c r="B1298" s="147"/>
      <c r="C1298" s="147">
        <v>0</v>
      </c>
      <c r="D1298" s="147">
        <v>0</v>
      </c>
      <c r="E1298" s="147">
        <v>0</v>
      </c>
      <c r="F1298" s="160"/>
      <c r="G1298" s="156" t="str">
        <f t="shared" si="40"/>
        <v/>
      </c>
    </row>
    <row r="1299" spans="1:7" ht="15">
      <c r="A1299" s="94" t="s">
        <v>1108</v>
      </c>
      <c r="B1299" s="147"/>
      <c r="C1299" s="147">
        <v>0</v>
      </c>
      <c r="D1299" s="147">
        <v>0</v>
      </c>
      <c r="E1299" s="147">
        <v>0</v>
      </c>
      <c r="F1299" s="160"/>
      <c r="G1299" s="156" t="str">
        <f t="shared" si="40"/>
        <v/>
      </c>
    </row>
    <row r="1300" spans="1:7" ht="15">
      <c r="A1300" s="94" t="s">
        <v>1109</v>
      </c>
      <c r="B1300" s="147"/>
      <c r="C1300" s="147">
        <v>0</v>
      </c>
      <c r="D1300" s="147">
        <v>0</v>
      </c>
      <c r="E1300" s="147">
        <v>0</v>
      </c>
      <c r="F1300" s="160"/>
      <c r="G1300" s="156" t="str">
        <f t="shared" si="40"/>
        <v/>
      </c>
    </row>
    <row r="1301" spans="1:7" ht="15">
      <c r="A1301" s="94" t="s">
        <v>1110</v>
      </c>
      <c r="B1301" s="147">
        <v>110</v>
      </c>
      <c r="C1301" s="147">
        <v>147</v>
      </c>
      <c r="D1301" s="147">
        <v>147</v>
      </c>
      <c r="E1301" s="147">
        <v>153</v>
      </c>
      <c r="F1301" s="160">
        <f t="shared" ref="F1301:F1348" si="41">D1301/C1301</f>
        <v>1</v>
      </c>
      <c r="G1301" s="156">
        <f t="shared" si="40"/>
        <v>-3.9215686274509803E-2</v>
      </c>
    </row>
    <row r="1302" spans="1:7" ht="15">
      <c r="A1302" s="94" t="s">
        <v>152</v>
      </c>
      <c r="B1302" s="147"/>
      <c r="C1302" s="147">
        <v>0</v>
      </c>
      <c r="D1302" s="147">
        <v>0</v>
      </c>
      <c r="E1302" s="147">
        <v>0</v>
      </c>
      <c r="F1302" s="160"/>
      <c r="G1302" s="156" t="str">
        <f t="shared" si="40"/>
        <v/>
      </c>
    </row>
    <row r="1303" spans="1:7" ht="15">
      <c r="A1303" s="94" t="s">
        <v>153</v>
      </c>
      <c r="B1303" s="147">
        <v>30</v>
      </c>
      <c r="C1303" s="147">
        <v>0</v>
      </c>
      <c r="D1303" s="147">
        <v>0</v>
      </c>
      <c r="E1303" s="147">
        <v>4</v>
      </c>
      <c r="F1303" s="160"/>
      <c r="G1303" s="156">
        <f t="shared" si="40"/>
        <v>-1</v>
      </c>
    </row>
    <row r="1304" spans="1:7" ht="15">
      <c r="A1304" s="94" t="s">
        <v>154</v>
      </c>
      <c r="B1304" s="147"/>
      <c r="C1304" s="147">
        <v>0</v>
      </c>
      <c r="D1304" s="147">
        <v>0</v>
      </c>
      <c r="E1304" s="147">
        <v>0</v>
      </c>
      <c r="F1304" s="160"/>
      <c r="G1304" s="156" t="str">
        <f t="shared" si="40"/>
        <v/>
      </c>
    </row>
    <row r="1305" spans="1:7" ht="15">
      <c r="A1305" s="94" t="s">
        <v>1111</v>
      </c>
      <c r="B1305" s="147">
        <v>33</v>
      </c>
      <c r="C1305" s="147">
        <v>60</v>
      </c>
      <c r="D1305" s="147">
        <v>60</v>
      </c>
      <c r="E1305" s="147">
        <v>89</v>
      </c>
      <c r="F1305" s="160">
        <f t="shared" si="41"/>
        <v>1</v>
      </c>
      <c r="G1305" s="156">
        <f t="shared" si="40"/>
        <v>-0.3258426966292135</v>
      </c>
    </row>
    <row r="1306" spans="1:7" ht="15">
      <c r="A1306" s="94" t="s">
        <v>1112</v>
      </c>
      <c r="B1306" s="147"/>
      <c r="C1306" s="147">
        <v>0</v>
      </c>
      <c r="D1306" s="147">
        <v>0</v>
      </c>
      <c r="E1306" s="147">
        <v>0</v>
      </c>
      <c r="F1306" s="160"/>
      <c r="G1306" s="156" t="str">
        <f t="shared" si="40"/>
        <v/>
      </c>
    </row>
    <row r="1307" spans="1:7" ht="15">
      <c r="A1307" s="94" t="s">
        <v>1113</v>
      </c>
      <c r="B1307" s="147"/>
      <c r="C1307" s="147">
        <v>30</v>
      </c>
      <c r="D1307" s="147">
        <v>30</v>
      </c>
      <c r="E1307" s="147">
        <v>30</v>
      </c>
      <c r="F1307" s="160">
        <f t="shared" si="41"/>
        <v>1</v>
      </c>
      <c r="G1307" s="156">
        <f t="shared" si="40"/>
        <v>0</v>
      </c>
    </row>
    <row r="1308" spans="1:7" ht="15">
      <c r="A1308" s="94" t="s">
        <v>1114</v>
      </c>
      <c r="B1308" s="147"/>
      <c r="C1308" s="147">
        <v>0</v>
      </c>
      <c r="D1308" s="147">
        <v>0</v>
      </c>
      <c r="E1308" s="147">
        <v>0</v>
      </c>
      <c r="F1308" s="160"/>
      <c r="G1308" s="156" t="str">
        <f t="shared" si="40"/>
        <v/>
      </c>
    </row>
    <row r="1309" spans="1:7" ht="15">
      <c r="A1309" s="94" t="s">
        <v>1115</v>
      </c>
      <c r="B1309" s="147"/>
      <c r="C1309" s="147">
        <v>0</v>
      </c>
      <c r="D1309" s="147">
        <v>0</v>
      </c>
      <c r="E1309" s="147">
        <v>30</v>
      </c>
      <c r="F1309" s="160"/>
      <c r="G1309" s="156">
        <f t="shared" si="40"/>
        <v>-1</v>
      </c>
    </row>
    <row r="1310" spans="1:7" ht="15">
      <c r="A1310" s="94" t="s">
        <v>1116</v>
      </c>
      <c r="B1310" s="147">
        <v>47</v>
      </c>
      <c r="C1310" s="147">
        <v>27</v>
      </c>
      <c r="D1310" s="147">
        <v>27</v>
      </c>
      <c r="E1310" s="147">
        <v>0</v>
      </c>
      <c r="F1310" s="160">
        <f t="shared" si="41"/>
        <v>1</v>
      </c>
      <c r="G1310" s="156" t="str">
        <f t="shared" si="40"/>
        <v/>
      </c>
    </row>
    <row r="1311" spans="1:7" ht="15">
      <c r="A1311" s="94" t="s">
        <v>1117</v>
      </c>
      <c r="B1311" s="147"/>
      <c r="C1311" s="147">
        <v>30</v>
      </c>
      <c r="D1311" s="147">
        <v>30</v>
      </c>
      <c r="E1311" s="147">
        <v>0</v>
      </c>
      <c r="F1311" s="160">
        <f t="shared" si="41"/>
        <v>1</v>
      </c>
      <c r="G1311" s="156" t="str">
        <f t="shared" si="40"/>
        <v/>
      </c>
    </row>
    <row r="1312" spans="1:7" ht="15">
      <c r="A1312" s="94" t="s">
        <v>1118</v>
      </c>
      <c r="B1312" s="147"/>
      <c r="C1312" s="147">
        <v>0</v>
      </c>
      <c r="D1312" s="147">
        <v>0</v>
      </c>
      <c r="E1312" s="147">
        <v>0</v>
      </c>
      <c r="F1312" s="160"/>
      <c r="G1312" s="156" t="str">
        <f t="shared" si="40"/>
        <v/>
      </c>
    </row>
    <row r="1313" spans="1:7" ht="15">
      <c r="A1313" s="94" t="s">
        <v>1119</v>
      </c>
      <c r="B1313" s="147"/>
      <c r="C1313" s="147">
        <v>0</v>
      </c>
      <c r="D1313" s="147">
        <v>0</v>
      </c>
      <c r="E1313" s="147">
        <v>0</v>
      </c>
      <c r="F1313" s="160"/>
      <c r="G1313" s="156" t="str">
        <f t="shared" si="40"/>
        <v/>
      </c>
    </row>
    <row r="1314" spans="1:7" ht="15">
      <c r="A1314" s="94" t="s">
        <v>1120</v>
      </c>
      <c r="B1314" s="147"/>
      <c r="C1314" s="147">
        <v>0</v>
      </c>
      <c r="D1314" s="147">
        <v>0</v>
      </c>
      <c r="E1314" s="147">
        <v>0</v>
      </c>
      <c r="F1314" s="160"/>
      <c r="G1314" s="156" t="str">
        <f t="shared" si="40"/>
        <v/>
      </c>
    </row>
    <row r="1315" spans="1:7" ht="15">
      <c r="A1315" s="94" t="s">
        <v>1121</v>
      </c>
      <c r="B1315" s="147"/>
      <c r="C1315" s="147">
        <v>0</v>
      </c>
      <c r="D1315" s="147">
        <v>0</v>
      </c>
      <c r="E1315" s="147">
        <v>0</v>
      </c>
      <c r="F1315" s="160"/>
      <c r="G1315" s="156" t="str">
        <f t="shared" si="40"/>
        <v/>
      </c>
    </row>
    <row r="1316" spans="1:7" ht="15">
      <c r="A1316" s="94" t="s">
        <v>1122</v>
      </c>
      <c r="B1316" s="147"/>
      <c r="C1316" s="147">
        <v>0</v>
      </c>
      <c r="D1316" s="147">
        <v>0</v>
      </c>
      <c r="E1316" s="147">
        <v>0</v>
      </c>
      <c r="F1316" s="160"/>
      <c r="G1316" s="156" t="str">
        <f t="shared" si="40"/>
        <v/>
      </c>
    </row>
    <row r="1317" spans="1:7" ht="15">
      <c r="A1317" s="94" t="s">
        <v>1123</v>
      </c>
      <c r="B1317" s="147"/>
      <c r="C1317" s="147">
        <v>0</v>
      </c>
      <c r="D1317" s="147">
        <v>0</v>
      </c>
      <c r="E1317" s="147">
        <v>0</v>
      </c>
      <c r="F1317" s="160"/>
      <c r="G1317" s="156" t="str">
        <f t="shared" si="40"/>
        <v/>
      </c>
    </row>
    <row r="1318" spans="1:7" ht="15">
      <c r="A1318" s="94" t="s">
        <v>1364</v>
      </c>
      <c r="B1318" s="147">
        <v>5756</v>
      </c>
      <c r="C1318" s="147">
        <v>10155</v>
      </c>
      <c r="D1318" s="147">
        <v>10155</v>
      </c>
      <c r="E1318" s="147">
        <v>16194</v>
      </c>
      <c r="F1318" s="160">
        <f t="shared" si="41"/>
        <v>1</v>
      </c>
      <c r="G1318" s="156">
        <f t="shared" si="40"/>
        <v>-0.37291589477584292</v>
      </c>
    </row>
    <row r="1319" spans="1:7" ht="15">
      <c r="A1319" s="94" t="s">
        <v>1124</v>
      </c>
      <c r="B1319" s="147">
        <v>1265</v>
      </c>
      <c r="C1319" s="147">
        <v>5561</v>
      </c>
      <c r="D1319" s="147">
        <v>5561</v>
      </c>
      <c r="E1319" s="147">
        <v>11640</v>
      </c>
      <c r="F1319" s="160">
        <f t="shared" si="41"/>
        <v>1</v>
      </c>
      <c r="G1319" s="156">
        <f t="shared" si="40"/>
        <v>-0.52225085910652924</v>
      </c>
    </row>
    <row r="1320" spans="1:7" ht="15">
      <c r="A1320" s="94" t="s">
        <v>1125</v>
      </c>
      <c r="B1320" s="147"/>
      <c r="C1320" s="147">
        <v>0</v>
      </c>
      <c r="D1320" s="147">
        <v>0</v>
      </c>
      <c r="E1320" s="147">
        <v>0</v>
      </c>
      <c r="F1320" s="160"/>
      <c r="G1320" s="156" t="str">
        <f t="shared" si="40"/>
        <v/>
      </c>
    </row>
    <row r="1321" spans="1:7" ht="15">
      <c r="A1321" s="94" t="s">
        <v>1126</v>
      </c>
      <c r="B1321" s="147"/>
      <c r="C1321" s="147">
        <v>0</v>
      </c>
      <c r="D1321" s="147">
        <v>0</v>
      </c>
      <c r="E1321" s="147">
        <v>0</v>
      </c>
      <c r="F1321" s="160"/>
      <c r="G1321" s="156" t="str">
        <f t="shared" si="40"/>
        <v/>
      </c>
    </row>
    <row r="1322" spans="1:7" ht="15">
      <c r="A1322" s="94" t="s">
        <v>1127</v>
      </c>
      <c r="B1322" s="147"/>
      <c r="C1322" s="147">
        <v>1259</v>
      </c>
      <c r="D1322" s="147">
        <v>1259</v>
      </c>
      <c r="E1322" s="147">
        <v>5717</v>
      </c>
      <c r="F1322" s="160">
        <f t="shared" si="41"/>
        <v>1</v>
      </c>
      <c r="G1322" s="156">
        <f t="shared" si="40"/>
        <v>-0.7797796046877733</v>
      </c>
    </row>
    <row r="1323" spans="1:7" ht="15">
      <c r="A1323" s="94" t="s">
        <v>1128</v>
      </c>
      <c r="B1323" s="147"/>
      <c r="C1323" s="147">
        <v>0</v>
      </c>
      <c r="D1323" s="147">
        <v>0</v>
      </c>
      <c r="E1323" s="147">
        <v>0</v>
      </c>
      <c r="F1323" s="160"/>
      <c r="G1323" s="156" t="str">
        <f t="shared" si="40"/>
        <v/>
      </c>
    </row>
    <row r="1324" spans="1:7" ht="15">
      <c r="A1324" s="94" t="s">
        <v>1129</v>
      </c>
      <c r="B1324" s="147"/>
      <c r="C1324" s="147">
        <v>2295</v>
      </c>
      <c r="D1324" s="147">
        <v>2295</v>
      </c>
      <c r="E1324" s="147">
        <v>1999</v>
      </c>
      <c r="F1324" s="160">
        <f t="shared" si="41"/>
        <v>1</v>
      </c>
      <c r="G1324" s="156">
        <f t="shared" si="40"/>
        <v>0.14807403701850924</v>
      </c>
    </row>
    <row r="1325" spans="1:7" ht="15">
      <c r="A1325" s="94" t="s">
        <v>1130</v>
      </c>
      <c r="B1325" s="147"/>
      <c r="C1325" s="147">
        <v>419</v>
      </c>
      <c r="D1325" s="147">
        <v>419</v>
      </c>
      <c r="E1325" s="147">
        <v>843</v>
      </c>
      <c r="F1325" s="160">
        <f t="shared" si="41"/>
        <v>1</v>
      </c>
      <c r="G1325" s="156">
        <f t="shared" si="40"/>
        <v>-0.50296559905100835</v>
      </c>
    </row>
    <row r="1326" spans="1:7" ht="15">
      <c r="A1326" s="94" t="s">
        <v>1131</v>
      </c>
      <c r="B1326" s="147"/>
      <c r="C1326" s="147">
        <v>0</v>
      </c>
      <c r="D1326" s="147">
        <v>0</v>
      </c>
      <c r="E1326" s="147">
        <v>0</v>
      </c>
      <c r="F1326" s="160"/>
      <c r="G1326" s="156" t="str">
        <f t="shared" si="40"/>
        <v/>
      </c>
    </row>
    <row r="1327" spans="1:7" ht="15">
      <c r="A1327" s="94" t="s">
        <v>1132</v>
      </c>
      <c r="B1327" s="147">
        <v>1265</v>
      </c>
      <c r="C1327" s="147">
        <v>1588</v>
      </c>
      <c r="D1327" s="147">
        <v>1588</v>
      </c>
      <c r="E1327" s="147">
        <v>3081</v>
      </c>
      <c r="F1327" s="160">
        <f t="shared" si="41"/>
        <v>1</v>
      </c>
      <c r="G1327" s="156">
        <f t="shared" si="40"/>
        <v>-0.48458292762090233</v>
      </c>
    </row>
    <row r="1328" spans="1:7" ht="15">
      <c r="A1328" s="94" t="s">
        <v>1133</v>
      </c>
      <c r="B1328" s="147">
        <v>3891</v>
      </c>
      <c r="C1328" s="147">
        <v>3394</v>
      </c>
      <c r="D1328" s="147">
        <v>3394</v>
      </c>
      <c r="E1328" s="147">
        <v>3387</v>
      </c>
      <c r="F1328" s="160">
        <f t="shared" si="41"/>
        <v>1</v>
      </c>
      <c r="G1328" s="156">
        <f t="shared" si="40"/>
        <v>2.0667257159728372E-3</v>
      </c>
    </row>
    <row r="1329" spans="1:7" ht="15">
      <c r="A1329" s="94" t="s">
        <v>1134</v>
      </c>
      <c r="B1329" s="147">
        <v>3891</v>
      </c>
      <c r="C1329" s="147">
        <v>3394</v>
      </c>
      <c r="D1329" s="147">
        <v>3394</v>
      </c>
      <c r="E1329" s="147">
        <v>3387</v>
      </c>
      <c r="F1329" s="160">
        <f t="shared" si="41"/>
        <v>1</v>
      </c>
      <c r="G1329" s="156">
        <f t="shared" si="40"/>
        <v>2.0667257159728372E-3</v>
      </c>
    </row>
    <row r="1330" spans="1:7" ht="15">
      <c r="A1330" s="94" t="s">
        <v>1135</v>
      </c>
      <c r="B1330" s="147"/>
      <c r="C1330" s="147">
        <v>0</v>
      </c>
      <c r="D1330" s="147">
        <v>0</v>
      </c>
      <c r="E1330" s="147">
        <v>0</v>
      </c>
      <c r="F1330" s="160"/>
      <c r="G1330" s="156" t="str">
        <f t="shared" si="40"/>
        <v/>
      </c>
    </row>
    <row r="1331" spans="1:7" ht="15">
      <c r="A1331" s="94" t="s">
        <v>1136</v>
      </c>
      <c r="B1331" s="147"/>
      <c r="C1331" s="147">
        <v>0</v>
      </c>
      <c r="D1331" s="147">
        <v>0</v>
      </c>
      <c r="E1331" s="147">
        <v>0</v>
      </c>
      <c r="F1331" s="160"/>
      <c r="G1331" s="156" t="str">
        <f t="shared" si="40"/>
        <v/>
      </c>
    </row>
    <row r="1332" spans="1:7" ht="15">
      <c r="A1332" s="94" t="s">
        <v>1137</v>
      </c>
      <c r="B1332" s="147">
        <v>600</v>
      </c>
      <c r="C1332" s="147">
        <v>1200</v>
      </c>
      <c r="D1332" s="147">
        <v>1200</v>
      </c>
      <c r="E1332" s="147">
        <v>1167</v>
      </c>
      <c r="F1332" s="160">
        <f t="shared" si="41"/>
        <v>1</v>
      </c>
      <c r="G1332" s="156">
        <f t="shared" si="40"/>
        <v>2.8277634961439587E-2</v>
      </c>
    </row>
    <row r="1333" spans="1:7" ht="15">
      <c r="A1333" s="94" t="s">
        <v>1138</v>
      </c>
      <c r="B1333" s="147"/>
      <c r="C1333" s="147">
        <v>0</v>
      </c>
      <c r="D1333" s="147">
        <v>0</v>
      </c>
      <c r="E1333" s="147">
        <v>0</v>
      </c>
      <c r="F1333" s="160"/>
      <c r="G1333" s="156" t="str">
        <f t="shared" si="40"/>
        <v/>
      </c>
    </row>
    <row r="1334" spans="1:7" ht="15">
      <c r="A1334" s="94" t="s">
        <v>1139</v>
      </c>
      <c r="B1334" s="147"/>
      <c r="C1334" s="147">
        <v>0</v>
      </c>
      <c r="D1334" s="147">
        <v>0</v>
      </c>
      <c r="E1334" s="147">
        <v>0</v>
      </c>
      <c r="F1334" s="160"/>
      <c r="G1334" s="156" t="str">
        <f t="shared" si="40"/>
        <v/>
      </c>
    </row>
    <row r="1335" spans="1:7" ht="15">
      <c r="A1335" s="94" t="s">
        <v>1140</v>
      </c>
      <c r="B1335" s="147">
        <v>600</v>
      </c>
      <c r="C1335" s="147">
        <v>1200</v>
      </c>
      <c r="D1335" s="147">
        <v>1200</v>
      </c>
      <c r="E1335" s="147">
        <v>1167</v>
      </c>
      <c r="F1335" s="160">
        <f t="shared" si="41"/>
        <v>1</v>
      </c>
      <c r="G1335" s="156">
        <f t="shared" si="40"/>
        <v>2.8277634961439587E-2</v>
      </c>
    </row>
    <row r="1336" spans="1:7" ht="15">
      <c r="A1336" s="94" t="s">
        <v>1365</v>
      </c>
      <c r="B1336" s="147">
        <v>621</v>
      </c>
      <c r="C1336" s="147">
        <v>1271</v>
      </c>
      <c r="D1336" s="147">
        <v>1271</v>
      </c>
      <c r="E1336" s="147">
        <v>577</v>
      </c>
      <c r="F1336" s="160">
        <f t="shared" si="41"/>
        <v>1</v>
      </c>
      <c r="G1336" s="156">
        <f t="shared" si="40"/>
        <v>1.2027729636048528</v>
      </c>
    </row>
    <row r="1337" spans="1:7" ht="15">
      <c r="A1337" s="94" t="s">
        <v>1141</v>
      </c>
      <c r="B1337" s="147">
        <v>565</v>
      </c>
      <c r="C1337" s="147">
        <v>1167</v>
      </c>
      <c r="D1337" s="147">
        <v>1167</v>
      </c>
      <c r="E1337" s="147">
        <v>465</v>
      </c>
      <c r="F1337" s="160">
        <f t="shared" si="41"/>
        <v>1</v>
      </c>
      <c r="G1337" s="156">
        <f t="shared" si="40"/>
        <v>1.5096774193548388</v>
      </c>
    </row>
    <row r="1338" spans="1:7" ht="15">
      <c r="A1338" s="94" t="s">
        <v>152</v>
      </c>
      <c r="B1338" s="147"/>
      <c r="C1338" s="147">
        <v>0</v>
      </c>
      <c r="D1338" s="147">
        <v>0</v>
      </c>
      <c r="E1338" s="147">
        <v>0</v>
      </c>
      <c r="F1338" s="160"/>
      <c r="G1338" s="156" t="str">
        <f t="shared" si="40"/>
        <v/>
      </c>
    </row>
    <row r="1339" spans="1:7" ht="15">
      <c r="A1339" s="94" t="s">
        <v>153</v>
      </c>
      <c r="B1339" s="147"/>
      <c r="C1339" s="147">
        <v>0</v>
      </c>
      <c r="D1339" s="147">
        <v>0</v>
      </c>
      <c r="E1339" s="147">
        <v>0</v>
      </c>
      <c r="F1339" s="160"/>
      <c r="G1339" s="156" t="str">
        <f t="shared" si="40"/>
        <v/>
      </c>
    </row>
    <row r="1340" spans="1:7" ht="15">
      <c r="A1340" s="94" t="s">
        <v>154</v>
      </c>
      <c r="B1340" s="147"/>
      <c r="C1340" s="147">
        <v>0</v>
      </c>
      <c r="D1340" s="147">
        <v>0</v>
      </c>
      <c r="E1340" s="147">
        <v>0</v>
      </c>
      <c r="F1340" s="160"/>
      <c r="G1340" s="156" t="str">
        <f t="shared" si="40"/>
        <v/>
      </c>
    </row>
    <row r="1341" spans="1:7" ht="15">
      <c r="A1341" s="94" t="s">
        <v>1142</v>
      </c>
      <c r="B1341" s="147"/>
      <c r="C1341" s="147">
        <v>0</v>
      </c>
      <c r="D1341" s="147">
        <v>0</v>
      </c>
      <c r="E1341" s="147">
        <v>0</v>
      </c>
      <c r="F1341" s="160"/>
      <c r="G1341" s="156" t="str">
        <f t="shared" si="40"/>
        <v/>
      </c>
    </row>
    <row r="1342" spans="1:7" ht="15">
      <c r="A1342" s="94" t="s">
        <v>1143</v>
      </c>
      <c r="B1342" s="147"/>
      <c r="C1342" s="147">
        <v>0</v>
      </c>
      <c r="D1342" s="147">
        <v>0</v>
      </c>
      <c r="E1342" s="147">
        <v>0</v>
      </c>
      <c r="F1342" s="160"/>
      <c r="G1342" s="156" t="str">
        <f t="shared" si="40"/>
        <v/>
      </c>
    </row>
    <row r="1343" spans="1:7" ht="15">
      <c r="A1343" s="94" t="s">
        <v>1144</v>
      </c>
      <c r="B1343" s="147"/>
      <c r="C1343" s="147">
        <v>0</v>
      </c>
      <c r="D1343" s="147">
        <v>0</v>
      </c>
      <c r="E1343" s="147">
        <v>0</v>
      </c>
      <c r="F1343" s="160"/>
      <c r="G1343" s="156" t="str">
        <f t="shared" si="40"/>
        <v/>
      </c>
    </row>
    <row r="1344" spans="1:7" ht="15">
      <c r="A1344" s="94" t="s">
        <v>1145</v>
      </c>
      <c r="B1344" s="147"/>
      <c r="C1344" s="147">
        <v>0</v>
      </c>
      <c r="D1344" s="147">
        <v>0</v>
      </c>
      <c r="E1344" s="147">
        <v>0</v>
      </c>
      <c r="F1344" s="160"/>
      <c r="G1344" s="156" t="str">
        <f t="shared" si="40"/>
        <v/>
      </c>
    </row>
    <row r="1345" spans="1:7" ht="15">
      <c r="A1345" s="94" t="s">
        <v>1146</v>
      </c>
      <c r="B1345" s="147"/>
      <c r="C1345" s="147">
        <v>0</v>
      </c>
      <c r="D1345" s="147">
        <v>0</v>
      </c>
      <c r="E1345" s="147">
        <v>0</v>
      </c>
      <c r="F1345" s="160"/>
      <c r="G1345" s="156" t="str">
        <f t="shared" si="40"/>
        <v/>
      </c>
    </row>
    <row r="1346" spans="1:7" ht="15">
      <c r="A1346" s="94" t="s">
        <v>1147</v>
      </c>
      <c r="B1346" s="147"/>
      <c r="C1346" s="147">
        <v>0</v>
      </c>
      <c r="D1346" s="147">
        <v>0</v>
      </c>
      <c r="E1346" s="147">
        <v>0</v>
      </c>
      <c r="F1346" s="160"/>
      <c r="G1346" s="156" t="str">
        <f t="shared" si="40"/>
        <v/>
      </c>
    </row>
    <row r="1347" spans="1:7" ht="15">
      <c r="A1347" s="94" t="s">
        <v>1148</v>
      </c>
      <c r="B1347" s="147"/>
      <c r="C1347" s="147">
        <v>0</v>
      </c>
      <c r="D1347" s="147">
        <v>0</v>
      </c>
      <c r="E1347" s="147">
        <v>0</v>
      </c>
      <c r="F1347" s="160"/>
      <c r="G1347" s="156" t="str">
        <f t="shared" si="40"/>
        <v/>
      </c>
    </row>
    <row r="1348" spans="1:7" ht="15">
      <c r="A1348" s="94" t="s">
        <v>1149</v>
      </c>
      <c r="B1348" s="147">
        <v>91</v>
      </c>
      <c r="C1348" s="147">
        <v>91</v>
      </c>
      <c r="D1348" s="147">
        <v>91</v>
      </c>
      <c r="E1348" s="147">
        <v>91</v>
      </c>
      <c r="F1348" s="160">
        <f t="shared" si="41"/>
        <v>1</v>
      </c>
      <c r="G1348" s="156">
        <f t="shared" si="40"/>
        <v>0</v>
      </c>
    </row>
    <row r="1349" spans="1:7" ht="15">
      <c r="A1349" s="94" t="s">
        <v>1150</v>
      </c>
      <c r="B1349" s="147"/>
      <c r="C1349" s="147">
        <v>0</v>
      </c>
      <c r="D1349" s="147">
        <v>0</v>
      </c>
      <c r="E1349" s="147">
        <v>0</v>
      </c>
      <c r="F1349" s="160"/>
      <c r="G1349" s="156" t="str">
        <f t="shared" si="40"/>
        <v/>
      </c>
    </row>
    <row r="1350" spans="1:7" ht="15">
      <c r="A1350" s="94" t="s">
        <v>149</v>
      </c>
      <c r="B1350" s="147"/>
      <c r="C1350" s="147">
        <v>0</v>
      </c>
      <c r="D1350" s="147">
        <v>0</v>
      </c>
      <c r="E1350" s="147">
        <v>0</v>
      </c>
      <c r="F1350" s="160"/>
      <c r="G1350" s="156" t="str">
        <f t="shared" ref="G1350:G1401" si="42">IF(E1350=0,"",(D1350-E1350)/E1350*100%)</f>
        <v/>
      </c>
    </row>
    <row r="1351" spans="1:7" ht="15">
      <c r="A1351" s="94" t="s">
        <v>1151</v>
      </c>
      <c r="B1351" s="147">
        <v>474</v>
      </c>
      <c r="C1351" s="147">
        <v>1076</v>
      </c>
      <c r="D1351" s="147">
        <v>1076</v>
      </c>
      <c r="E1351" s="147">
        <v>374</v>
      </c>
      <c r="F1351" s="160">
        <f t="shared" ref="F1351:F1401" si="43">D1351/C1351</f>
        <v>1</v>
      </c>
      <c r="G1351" s="156">
        <f t="shared" si="42"/>
        <v>1.8770053475935828</v>
      </c>
    </row>
    <row r="1352" spans="1:7" ht="15">
      <c r="A1352" s="94" t="s">
        <v>1152</v>
      </c>
      <c r="B1352" s="147">
        <v>56</v>
      </c>
      <c r="C1352" s="147">
        <v>78</v>
      </c>
      <c r="D1352" s="147">
        <v>78</v>
      </c>
      <c r="E1352" s="147">
        <v>84</v>
      </c>
      <c r="F1352" s="160">
        <f t="shared" si="43"/>
        <v>1</v>
      </c>
      <c r="G1352" s="156">
        <f t="shared" si="42"/>
        <v>-7.1428571428571425E-2</v>
      </c>
    </row>
    <row r="1353" spans="1:7" ht="15">
      <c r="A1353" s="94" t="s">
        <v>152</v>
      </c>
      <c r="B1353" s="147"/>
      <c r="C1353" s="147">
        <v>0</v>
      </c>
      <c r="D1353" s="147">
        <v>0</v>
      </c>
      <c r="E1353" s="147">
        <v>0</v>
      </c>
      <c r="F1353" s="160"/>
      <c r="G1353" s="156" t="str">
        <f t="shared" si="42"/>
        <v/>
      </c>
    </row>
    <row r="1354" spans="1:7" ht="15">
      <c r="A1354" s="94" t="s">
        <v>153</v>
      </c>
      <c r="B1354" s="147"/>
      <c r="C1354" s="147">
        <v>0</v>
      </c>
      <c r="D1354" s="147">
        <v>0</v>
      </c>
      <c r="E1354" s="147">
        <v>0</v>
      </c>
      <c r="F1354" s="160"/>
      <c r="G1354" s="156" t="str">
        <f t="shared" si="42"/>
        <v/>
      </c>
    </row>
    <row r="1355" spans="1:7" ht="15">
      <c r="A1355" s="94" t="s">
        <v>154</v>
      </c>
      <c r="B1355" s="147"/>
      <c r="C1355" s="147">
        <v>0</v>
      </c>
      <c r="D1355" s="147">
        <v>0</v>
      </c>
      <c r="E1355" s="147">
        <v>0</v>
      </c>
      <c r="F1355" s="160"/>
      <c r="G1355" s="156" t="str">
        <f t="shared" si="42"/>
        <v/>
      </c>
    </row>
    <row r="1356" spans="1:7" ht="15">
      <c r="A1356" s="94" t="s">
        <v>1153</v>
      </c>
      <c r="B1356" s="147"/>
      <c r="C1356" s="147">
        <v>0</v>
      </c>
      <c r="D1356" s="147">
        <v>0</v>
      </c>
      <c r="E1356" s="147">
        <v>0</v>
      </c>
      <c r="F1356" s="160"/>
      <c r="G1356" s="156" t="str">
        <f t="shared" si="42"/>
        <v/>
      </c>
    </row>
    <row r="1357" spans="1:7" ht="15">
      <c r="A1357" s="94" t="s">
        <v>1154</v>
      </c>
      <c r="B1357" s="147"/>
      <c r="C1357" s="147">
        <v>0</v>
      </c>
      <c r="D1357" s="147">
        <v>0</v>
      </c>
      <c r="E1357" s="147">
        <v>0</v>
      </c>
      <c r="F1357" s="160"/>
      <c r="G1357" s="156" t="str">
        <f t="shared" si="42"/>
        <v/>
      </c>
    </row>
    <row r="1358" spans="1:7" ht="15">
      <c r="A1358" s="94" t="s">
        <v>1155</v>
      </c>
      <c r="B1358" s="147"/>
      <c r="C1358" s="147">
        <v>0</v>
      </c>
      <c r="D1358" s="147">
        <v>0</v>
      </c>
      <c r="E1358" s="147">
        <v>0</v>
      </c>
      <c r="F1358" s="160"/>
      <c r="G1358" s="156" t="str">
        <f t="shared" si="42"/>
        <v/>
      </c>
    </row>
    <row r="1359" spans="1:7" ht="15">
      <c r="A1359" s="94" t="s">
        <v>1156</v>
      </c>
      <c r="B1359" s="147"/>
      <c r="C1359" s="147">
        <v>0</v>
      </c>
      <c r="D1359" s="147">
        <v>0</v>
      </c>
      <c r="E1359" s="147">
        <v>0</v>
      </c>
      <c r="F1359" s="160"/>
      <c r="G1359" s="156" t="str">
        <f t="shared" si="42"/>
        <v/>
      </c>
    </row>
    <row r="1360" spans="1:7" ht="15">
      <c r="A1360" s="94" t="s">
        <v>1157</v>
      </c>
      <c r="B1360" s="147"/>
      <c r="C1360" s="147">
        <v>0</v>
      </c>
      <c r="D1360" s="147">
        <v>0</v>
      </c>
      <c r="E1360" s="147">
        <v>0</v>
      </c>
      <c r="F1360" s="160"/>
      <c r="G1360" s="156" t="str">
        <f t="shared" si="42"/>
        <v/>
      </c>
    </row>
    <row r="1361" spans="1:7" ht="15">
      <c r="A1361" s="94" t="s">
        <v>1158</v>
      </c>
      <c r="B1361" s="147"/>
      <c r="C1361" s="147">
        <v>0</v>
      </c>
      <c r="D1361" s="147">
        <v>0</v>
      </c>
      <c r="E1361" s="147">
        <v>0</v>
      </c>
      <c r="F1361" s="160"/>
      <c r="G1361" s="156" t="str">
        <f t="shared" si="42"/>
        <v/>
      </c>
    </row>
    <row r="1362" spans="1:7" ht="15">
      <c r="A1362" s="94" t="s">
        <v>1159</v>
      </c>
      <c r="B1362" s="147"/>
      <c r="C1362" s="147">
        <v>0</v>
      </c>
      <c r="D1362" s="147">
        <v>0</v>
      </c>
      <c r="E1362" s="147">
        <v>0</v>
      </c>
      <c r="F1362" s="160"/>
      <c r="G1362" s="156" t="str">
        <f t="shared" si="42"/>
        <v/>
      </c>
    </row>
    <row r="1363" spans="1:7" ht="15">
      <c r="A1363" s="94" t="s">
        <v>1160</v>
      </c>
      <c r="B1363" s="147"/>
      <c r="C1363" s="147">
        <v>0</v>
      </c>
      <c r="D1363" s="147">
        <v>0</v>
      </c>
      <c r="E1363" s="147">
        <v>0</v>
      </c>
      <c r="F1363" s="160"/>
      <c r="G1363" s="156" t="str">
        <f t="shared" si="42"/>
        <v/>
      </c>
    </row>
    <row r="1364" spans="1:7" ht="15">
      <c r="A1364" s="94" t="s">
        <v>149</v>
      </c>
      <c r="B1364" s="147">
        <v>56</v>
      </c>
      <c r="C1364" s="147">
        <v>78</v>
      </c>
      <c r="D1364" s="147">
        <v>78</v>
      </c>
      <c r="E1364" s="147">
        <v>81</v>
      </c>
      <c r="F1364" s="160">
        <f t="shared" si="43"/>
        <v>1</v>
      </c>
      <c r="G1364" s="156">
        <f t="shared" si="42"/>
        <v>-3.7037037037037035E-2</v>
      </c>
    </row>
    <row r="1365" spans="1:7" ht="15">
      <c r="A1365" s="94" t="s">
        <v>1161</v>
      </c>
      <c r="B1365" s="147"/>
      <c r="C1365" s="147">
        <v>0</v>
      </c>
      <c r="D1365" s="147">
        <v>0</v>
      </c>
      <c r="E1365" s="147">
        <v>3</v>
      </c>
      <c r="F1365" s="160"/>
      <c r="G1365" s="156">
        <f t="shared" si="42"/>
        <v>-1</v>
      </c>
    </row>
    <row r="1366" spans="1:7" ht="15">
      <c r="A1366" s="94" t="s">
        <v>1162</v>
      </c>
      <c r="B1366" s="147">
        <v>0</v>
      </c>
      <c r="C1366" s="147">
        <v>0</v>
      </c>
      <c r="D1366" s="147">
        <v>0</v>
      </c>
      <c r="E1366" s="147">
        <v>0</v>
      </c>
      <c r="F1366" s="160"/>
      <c r="G1366" s="156" t="str">
        <f t="shared" si="42"/>
        <v/>
      </c>
    </row>
    <row r="1367" spans="1:7" ht="15">
      <c r="A1367" s="94" t="s">
        <v>1163</v>
      </c>
      <c r="B1367" s="147"/>
      <c r="C1367" s="147">
        <v>0</v>
      </c>
      <c r="D1367" s="147">
        <v>0</v>
      </c>
      <c r="E1367" s="147">
        <v>0</v>
      </c>
      <c r="F1367" s="160"/>
      <c r="G1367" s="156" t="str">
        <f t="shared" si="42"/>
        <v/>
      </c>
    </row>
    <row r="1368" spans="1:7" ht="15">
      <c r="A1368" s="94" t="s">
        <v>1164</v>
      </c>
      <c r="B1368" s="147"/>
      <c r="C1368" s="147">
        <v>0</v>
      </c>
      <c r="D1368" s="147">
        <v>0</v>
      </c>
      <c r="E1368" s="147">
        <v>0</v>
      </c>
      <c r="F1368" s="160"/>
      <c r="G1368" s="156" t="str">
        <f t="shared" si="42"/>
        <v/>
      </c>
    </row>
    <row r="1369" spans="1:7" ht="15">
      <c r="A1369" s="94" t="s">
        <v>1165</v>
      </c>
      <c r="B1369" s="147"/>
      <c r="C1369" s="147">
        <v>0</v>
      </c>
      <c r="D1369" s="147">
        <v>0</v>
      </c>
      <c r="E1369" s="147">
        <v>0</v>
      </c>
      <c r="F1369" s="160"/>
      <c r="G1369" s="156" t="str">
        <f t="shared" si="42"/>
        <v/>
      </c>
    </row>
    <row r="1370" spans="1:7" ht="15">
      <c r="A1370" s="94" t="s">
        <v>1166</v>
      </c>
      <c r="B1370" s="147"/>
      <c r="C1370" s="147">
        <v>0</v>
      </c>
      <c r="D1370" s="147">
        <v>0</v>
      </c>
      <c r="E1370" s="147">
        <v>0</v>
      </c>
      <c r="F1370" s="160"/>
      <c r="G1370" s="156" t="str">
        <f t="shared" si="42"/>
        <v/>
      </c>
    </row>
    <row r="1371" spans="1:7" ht="15">
      <c r="A1371" s="94" t="s">
        <v>1167</v>
      </c>
      <c r="B1371" s="147">
        <v>0</v>
      </c>
      <c r="C1371" s="147">
        <v>26</v>
      </c>
      <c r="D1371" s="147">
        <v>26</v>
      </c>
      <c r="E1371" s="147">
        <v>28</v>
      </c>
      <c r="F1371" s="160">
        <f t="shared" si="43"/>
        <v>1</v>
      </c>
      <c r="G1371" s="156">
        <f t="shared" si="42"/>
        <v>-7.1428571428571425E-2</v>
      </c>
    </row>
    <row r="1372" spans="1:7" ht="15">
      <c r="A1372" s="94" t="s">
        <v>1168</v>
      </c>
      <c r="B1372" s="147"/>
      <c r="C1372" s="147">
        <v>26</v>
      </c>
      <c r="D1372" s="147">
        <v>26</v>
      </c>
      <c r="E1372" s="147">
        <v>28</v>
      </c>
      <c r="F1372" s="160">
        <f t="shared" si="43"/>
        <v>1</v>
      </c>
      <c r="G1372" s="156">
        <f t="shared" si="42"/>
        <v>-7.1428571428571425E-2</v>
      </c>
    </row>
    <row r="1373" spans="1:7" ht="15">
      <c r="A1373" s="94" t="s">
        <v>1169</v>
      </c>
      <c r="B1373" s="147"/>
      <c r="C1373" s="147">
        <v>0</v>
      </c>
      <c r="D1373" s="147">
        <v>0</v>
      </c>
      <c r="E1373" s="147">
        <v>0</v>
      </c>
      <c r="F1373" s="160"/>
      <c r="G1373" s="156" t="str">
        <f t="shared" si="42"/>
        <v/>
      </c>
    </row>
    <row r="1374" spans="1:7" ht="15">
      <c r="A1374" s="94" t="s">
        <v>1170</v>
      </c>
      <c r="B1374" s="147"/>
      <c r="C1374" s="147">
        <v>0</v>
      </c>
      <c r="D1374" s="147">
        <v>0</v>
      </c>
      <c r="E1374" s="147">
        <v>0</v>
      </c>
      <c r="F1374" s="160"/>
      <c r="G1374" s="156" t="str">
        <f t="shared" si="42"/>
        <v/>
      </c>
    </row>
    <row r="1375" spans="1:7" ht="15">
      <c r="A1375" s="94" t="s">
        <v>1171</v>
      </c>
      <c r="B1375" s="147"/>
      <c r="C1375" s="147">
        <v>0</v>
      </c>
      <c r="D1375" s="147">
        <v>0</v>
      </c>
      <c r="E1375" s="147">
        <v>0</v>
      </c>
      <c r="F1375" s="160"/>
      <c r="G1375" s="156" t="str">
        <f t="shared" si="42"/>
        <v/>
      </c>
    </row>
    <row r="1376" spans="1:7" ht="15">
      <c r="A1376" s="94" t="s">
        <v>1172</v>
      </c>
      <c r="B1376" s="147"/>
      <c r="C1376" s="147">
        <v>0</v>
      </c>
      <c r="D1376" s="147">
        <v>0</v>
      </c>
      <c r="E1376" s="147">
        <v>0</v>
      </c>
      <c r="F1376" s="160"/>
      <c r="G1376" s="156" t="str">
        <f t="shared" si="42"/>
        <v/>
      </c>
    </row>
    <row r="1377" spans="1:7" ht="15">
      <c r="A1377" s="94" t="s">
        <v>1173</v>
      </c>
      <c r="B1377" s="147">
        <v>0</v>
      </c>
      <c r="C1377" s="147">
        <v>0</v>
      </c>
      <c r="D1377" s="147">
        <v>0</v>
      </c>
      <c r="E1377" s="147">
        <v>0</v>
      </c>
      <c r="F1377" s="160"/>
      <c r="G1377" s="156" t="str">
        <f t="shared" si="42"/>
        <v/>
      </c>
    </row>
    <row r="1378" spans="1:7" ht="15">
      <c r="A1378" s="94" t="s">
        <v>1174</v>
      </c>
      <c r="B1378" s="147"/>
      <c r="C1378" s="147">
        <v>0</v>
      </c>
      <c r="D1378" s="147">
        <v>0</v>
      </c>
      <c r="E1378" s="147">
        <v>0</v>
      </c>
      <c r="F1378" s="160"/>
      <c r="G1378" s="156" t="str">
        <f t="shared" si="42"/>
        <v/>
      </c>
    </row>
    <row r="1379" spans="1:7" ht="15">
      <c r="A1379" s="94" t="s">
        <v>1175</v>
      </c>
      <c r="B1379" s="147"/>
      <c r="C1379" s="147">
        <v>0</v>
      </c>
      <c r="D1379" s="147">
        <v>0</v>
      </c>
      <c r="E1379" s="147">
        <v>0</v>
      </c>
      <c r="F1379" s="160"/>
      <c r="G1379" s="156" t="str">
        <f t="shared" si="42"/>
        <v/>
      </c>
    </row>
    <row r="1380" spans="1:7" ht="15">
      <c r="A1380" s="94" t="s">
        <v>1176</v>
      </c>
      <c r="B1380" s="147"/>
      <c r="C1380" s="147">
        <v>0</v>
      </c>
      <c r="D1380" s="147">
        <v>0</v>
      </c>
      <c r="E1380" s="147">
        <v>0</v>
      </c>
      <c r="F1380" s="160"/>
      <c r="G1380" s="156" t="str">
        <f t="shared" si="42"/>
        <v/>
      </c>
    </row>
    <row r="1381" spans="1:7" ht="15">
      <c r="A1381" s="94" t="s">
        <v>1177</v>
      </c>
      <c r="B1381" s="147"/>
      <c r="C1381" s="147">
        <v>0</v>
      </c>
      <c r="D1381" s="147">
        <v>0</v>
      </c>
      <c r="E1381" s="147">
        <v>0</v>
      </c>
      <c r="F1381" s="160"/>
      <c r="G1381" s="156" t="str">
        <f t="shared" si="42"/>
        <v/>
      </c>
    </row>
    <row r="1382" spans="1:7" ht="15">
      <c r="A1382" s="94" t="s">
        <v>1178</v>
      </c>
      <c r="B1382" s="147"/>
      <c r="C1382" s="147">
        <v>0</v>
      </c>
      <c r="D1382" s="147">
        <v>0</v>
      </c>
      <c r="E1382" s="147">
        <v>0</v>
      </c>
      <c r="F1382" s="160"/>
      <c r="G1382" s="156" t="str">
        <f t="shared" si="42"/>
        <v/>
      </c>
    </row>
    <row r="1383" spans="1:7" ht="15">
      <c r="A1383" s="94" t="s">
        <v>1179</v>
      </c>
      <c r="B1383" s="147"/>
      <c r="C1383" s="147">
        <v>0</v>
      </c>
      <c r="D1383" s="147">
        <v>0</v>
      </c>
      <c r="E1383" s="147">
        <v>0</v>
      </c>
      <c r="F1383" s="160"/>
      <c r="G1383" s="156" t="str">
        <f t="shared" si="42"/>
        <v/>
      </c>
    </row>
    <row r="1384" spans="1:7" ht="15">
      <c r="A1384" s="94" t="s">
        <v>1180</v>
      </c>
      <c r="B1384" s="147"/>
      <c r="C1384" s="147">
        <v>0</v>
      </c>
      <c r="D1384" s="147">
        <v>0</v>
      </c>
      <c r="E1384" s="147">
        <v>0</v>
      </c>
      <c r="F1384" s="160"/>
      <c r="G1384" s="156" t="str">
        <f t="shared" si="42"/>
        <v/>
      </c>
    </row>
    <row r="1385" spans="1:7" ht="15">
      <c r="A1385" s="94" t="s">
        <v>1181</v>
      </c>
      <c r="B1385" s="147"/>
      <c r="C1385" s="147">
        <v>0</v>
      </c>
      <c r="D1385" s="147">
        <v>0</v>
      </c>
      <c r="E1385" s="147">
        <v>0</v>
      </c>
      <c r="F1385" s="160"/>
      <c r="G1385" s="156" t="str">
        <f t="shared" si="42"/>
        <v/>
      </c>
    </row>
    <row r="1386" spans="1:7" ht="15">
      <c r="A1386" s="94" t="s">
        <v>1182</v>
      </c>
      <c r="B1386" s="147"/>
      <c r="C1386" s="147">
        <v>0</v>
      </c>
      <c r="D1386" s="147">
        <v>0</v>
      </c>
      <c r="E1386" s="147">
        <v>0</v>
      </c>
      <c r="F1386" s="160"/>
      <c r="G1386" s="156" t="str">
        <f t="shared" si="42"/>
        <v/>
      </c>
    </row>
    <row r="1387" spans="1:7" ht="15">
      <c r="A1387" s="94" t="s">
        <v>1183</v>
      </c>
      <c r="B1387" s="147"/>
      <c r="C1387" s="147">
        <v>0</v>
      </c>
      <c r="D1387" s="147">
        <v>0</v>
      </c>
      <c r="E1387" s="147">
        <v>0</v>
      </c>
      <c r="F1387" s="160"/>
      <c r="G1387" s="156" t="str">
        <f t="shared" si="42"/>
        <v/>
      </c>
    </row>
    <row r="1388" spans="1:7" ht="15">
      <c r="A1388" s="94" t="s">
        <v>1184</v>
      </c>
      <c r="B1388" s="147"/>
      <c r="C1388" s="147">
        <v>0</v>
      </c>
      <c r="D1388" s="147">
        <v>0</v>
      </c>
      <c r="E1388" s="147">
        <v>0</v>
      </c>
      <c r="F1388" s="160"/>
      <c r="G1388" s="156" t="str">
        <f t="shared" si="42"/>
        <v/>
      </c>
    </row>
    <row r="1389" spans="1:7" ht="15">
      <c r="A1389" s="94" t="s">
        <v>1366</v>
      </c>
      <c r="B1389" s="147">
        <v>4000</v>
      </c>
      <c r="C1389" s="147"/>
      <c r="D1389" s="147"/>
      <c r="E1389" s="147"/>
      <c r="F1389" s="160"/>
      <c r="G1389" s="156"/>
    </row>
    <row r="1390" spans="1:7" ht="15">
      <c r="A1390" s="94" t="s">
        <v>1320</v>
      </c>
      <c r="B1390" s="147">
        <v>48</v>
      </c>
      <c r="C1390" s="147">
        <v>1464</v>
      </c>
      <c r="D1390" s="147">
        <v>1464</v>
      </c>
      <c r="E1390" s="147">
        <v>0</v>
      </c>
      <c r="F1390" s="160">
        <f t="shared" si="43"/>
        <v>1</v>
      </c>
      <c r="G1390" s="156" t="str">
        <f t="shared" si="42"/>
        <v/>
      </c>
    </row>
    <row r="1391" spans="1:7" ht="15">
      <c r="A1391" s="94" t="s">
        <v>1185</v>
      </c>
      <c r="B1391" s="147">
        <v>48</v>
      </c>
      <c r="C1391" s="147">
        <v>1464</v>
      </c>
      <c r="D1391" s="147">
        <v>1464</v>
      </c>
      <c r="E1391" s="147">
        <v>0</v>
      </c>
      <c r="F1391" s="160">
        <f t="shared" si="43"/>
        <v>1</v>
      </c>
      <c r="G1391" s="156" t="str">
        <f t="shared" si="42"/>
        <v/>
      </c>
    </row>
    <row r="1392" spans="1:7" ht="15">
      <c r="A1392" s="94" t="s">
        <v>1186</v>
      </c>
      <c r="B1392" s="147">
        <v>48</v>
      </c>
      <c r="C1392" s="147">
        <v>1464</v>
      </c>
      <c r="D1392" s="147">
        <v>1464</v>
      </c>
      <c r="E1392" s="147">
        <v>0</v>
      </c>
      <c r="F1392" s="160">
        <f t="shared" si="43"/>
        <v>1</v>
      </c>
      <c r="G1392" s="156" t="str">
        <f t="shared" si="42"/>
        <v/>
      </c>
    </row>
    <row r="1393" spans="1:7" ht="15">
      <c r="A1393" s="94" t="s">
        <v>1367</v>
      </c>
      <c r="B1393" s="147">
        <v>7000</v>
      </c>
      <c r="C1393" s="147">
        <v>6161</v>
      </c>
      <c r="D1393" s="147">
        <v>6161</v>
      </c>
      <c r="E1393" s="147">
        <v>4477</v>
      </c>
      <c r="F1393" s="160">
        <f t="shared" si="43"/>
        <v>1</v>
      </c>
      <c r="G1393" s="156">
        <f t="shared" si="42"/>
        <v>0.37614473978110341</v>
      </c>
    </row>
    <row r="1394" spans="1:7" ht="15">
      <c r="A1394" s="94" t="s">
        <v>1187</v>
      </c>
      <c r="B1394" s="147">
        <v>7000</v>
      </c>
      <c r="C1394" s="147">
        <v>6161</v>
      </c>
      <c r="D1394" s="147">
        <v>6161</v>
      </c>
      <c r="E1394" s="147">
        <v>4477</v>
      </c>
      <c r="F1394" s="160">
        <f t="shared" si="43"/>
        <v>1</v>
      </c>
      <c r="G1394" s="156">
        <f t="shared" si="42"/>
        <v>0.37614473978110341</v>
      </c>
    </row>
    <row r="1395" spans="1:7" ht="15">
      <c r="A1395" s="94" t="s">
        <v>1188</v>
      </c>
      <c r="B1395" s="147">
        <v>7000</v>
      </c>
      <c r="C1395" s="147">
        <v>6161</v>
      </c>
      <c r="D1395" s="147">
        <v>6161</v>
      </c>
      <c r="E1395" s="147">
        <v>4477</v>
      </c>
      <c r="F1395" s="160">
        <f t="shared" si="43"/>
        <v>1</v>
      </c>
      <c r="G1395" s="156">
        <f t="shared" si="42"/>
        <v>0.37614473978110341</v>
      </c>
    </row>
    <row r="1396" spans="1:7" ht="15">
      <c r="A1396" s="94" t="s">
        <v>1189</v>
      </c>
      <c r="B1396" s="147"/>
      <c r="C1396" s="147"/>
      <c r="D1396" s="147"/>
      <c r="E1396" s="147"/>
      <c r="F1396" s="160"/>
      <c r="G1396" s="156" t="str">
        <f t="shared" si="42"/>
        <v/>
      </c>
    </row>
    <row r="1397" spans="1:7" ht="15">
      <c r="A1397" s="94" t="s">
        <v>1190</v>
      </c>
      <c r="B1397" s="147"/>
      <c r="C1397" s="147"/>
      <c r="D1397" s="147"/>
      <c r="E1397" s="147"/>
      <c r="F1397" s="160"/>
      <c r="G1397" s="156" t="str">
        <f t="shared" si="42"/>
        <v/>
      </c>
    </row>
    <row r="1398" spans="1:7" ht="15">
      <c r="A1398" s="94" t="s">
        <v>1191</v>
      </c>
      <c r="B1398" s="147"/>
      <c r="C1398" s="147">
        <v>0</v>
      </c>
      <c r="D1398" s="147">
        <v>0</v>
      </c>
      <c r="E1398" s="147">
        <v>0</v>
      </c>
      <c r="F1398" s="160"/>
      <c r="G1398" s="156" t="str">
        <f t="shared" si="42"/>
        <v/>
      </c>
    </row>
    <row r="1399" spans="1:7" ht="15">
      <c r="A1399" s="95" t="s">
        <v>1368</v>
      </c>
      <c r="B1399" s="147">
        <v>0</v>
      </c>
      <c r="C1399" s="147">
        <v>0</v>
      </c>
      <c r="D1399" s="147">
        <v>0</v>
      </c>
      <c r="E1399" s="147">
        <v>0</v>
      </c>
      <c r="F1399" s="160"/>
      <c r="G1399" s="156" t="str">
        <f t="shared" si="42"/>
        <v/>
      </c>
    </row>
    <row r="1400" spans="1:7" ht="15">
      <c r="A1400" s="95" t="s">
        <v>1192</v>
      </c>
      <c r="B1400" s="147"/>
      <c r="C1400" s="147">
        <v>0</v>
      </c>
      <c r="D1400" s="147">
        <v>0</v>
      </c>
      <c r="E1400" s="147">
        <v>0</v>
      </c>
      <c r="F1400" s="160"/>
      <c r="G1400" s="156" t="str">
        <f t="shared" si="42"/>
        <v/>
      </c>
    </row>
    <row r="1401" spans="1:7" ht="15">
      <c r="A1401" s="96" t="s">
        <v>25</v>
      </c>
      <c r="B1401" s="147">
        <f>B5+B333+B454+B509+B565+B614+B729+B801+B879+B903+B1033+B1097+B1173+B1200+B1239+B1318+B1336+B1389+B1390+B1393</f>
        <v>301476</v>
      </c>
      <c r="C1401" s="147">
        <f t="shared" ref="C1401:E1401" si="44">C5+C333+C454+C509+C565+C614+C729+C801+C879+C903+C1033+C1097+C1173+C1200+C1239+C1318+C1336+C1389+C1390+C1393</f>
        <v>387228</v>
      </c>
      <c r="D1401" s="147">
        <f t="shared" si="44"/>
        <v>387005</v>
      </c>
      <c r="E1401" s="147">
        <f t="shared" si="44"/>
        <v>369619</v>
      </c>
      <c r="F1401" s="160">
        <f t="shared" si="43"/>
        <v>0.99942411189273506</v>
      </c>
      <c r="G1401" s="156">
        <f t="shared" si="42"/>
        <v>4.7037625230304719E-2</v>
      </c>
    </row>
  </sheetData>
  <mergeCells count="1">
    <mergeCell ref="A2:G2"/>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transitionEntry="1"/>
  <dimension ref="A1:AU69"/>
  <sheetViews>
    <sheetView showZeros="0" zoomScaleNormal="100" workbookViewId="0">
      <selection activeCell="H4" sqref="H4"/>
    </sheetView>
  </sheetViews>
  <sheetFormatPr defaultColWidth="6.75" defaultRowHeight="14.25"/>
  <cols>
    <col min="1" max="1" width="41.625" style="3" customWidth="1"/>
    <col min="2" max="5" width="13.875" style="81" customWidth="1"/>
    <col min="6" max="7" width="13.875" style="158" customWidth="1"/>
    <col min="8" max="9" width="9" style="3" customWidth="1"/>
    <col min="10" max="14" width="6.375" style="3" customWidth="1"/>
    <col min="15" max="47" width="9" style="3" customWidth="1"/>
    <col min="48" max="16384" width="6.75" style="3"/>
  </cols>
  <sheetData>
    <row r="1" spans="1:47" ht="15">
      <c r="A1" s="1" t="s">
        <v>26</v>
      </c>
      <c r="B1" s="108"/>
      <c r="C1" s="108"/>
      <c r="D1" s="108"/>
      <c r="E1" s="108"/>
      <c r="F1" s="157"/>
      <c r="G1" s="157"/>
    </row>
    <row r="2" spans="1:47" ht="20.25">
      <c r="A2" s="177" t="s">
        <v>1778</v>
      </c>
      <c r="B2" s="177"/>
      <c r="C2" s="177"/>
      <c r="D2" s="177"/>
      <c r="E2" s="177"/>
      <c r="F2" s="177"/>
      <c r="G2" s="177"/>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20.25">
      <c r="A3" s="27"/>
      <c r="B3" s="83"/>
      <c r="C3" s="85" t="s">
        <v>1</v>
      </c>
      <c r="D3" s="108"/>
      <c r="E3" s="108"/>
      <c r="F3" s="105"/>
      <c r="G3" s="8" t="s">
        <v>2</v>
      </c>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row>
    <row r="4" spans="1:47" ht="15.75">
      <c r="A4" s="98" t="s">
        <v>15</v>
      </c>
      <c r="B4" s="84" t="s">
        <v>4</v>
      </c>
      <c r="C4" s="127" t="s">
        <v>1752</v>
      </c>
      <c r="D4" s="82" t="s">
        <v>5</v>
      </c>
      <c r="E4" s="82" t="s">
        <v>1324</v>
      </c>
      <c r="F4" s="145" t="s">
        <v>6</v>
      </c>
      <c r="G4" s="146" t="s">
        <v>7</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5"/>
    </row>
    <row r="5" spans="1:47" ht="15.75">
      <c r="A5" s="36" t="s">
        <v>1369</v>
      </c>
      <c r="B5" s="147">
        <v>111519</v>
      </c>
      <c r="C5" s="147">
        <v>48259</v>
      </c>
      <c r="D5" s="147">
        <v>48259</v>
      </c>
      <c r="E5" s="147">
        <v>33121</v>
      </c>
      <c r="F5" s="156">
        <f t="shared" ref="F5:F68" si="0">IF(C5=0,"",D5/C5*100%)</f>
        <v>1</v>
      </c>
      <c r="G5" s="156">
        <f>IF(E5=0,"",(D5-E5)/E5*100%)</f>
        <v>0.45705141752966394</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47" ht="15.75">
      <c r="A6" s="36" t="s">
        <v>1233</v>
      </c>
      <c r="B6" s="147">
        <v>82950</v>
      </c>
      <c r="C6" s="147">
        <v>32393</v>
      </c>
      <c r="D6" s="147">
        <v>32393</v>
      </c>
      <c r="E6" s="147">
        <v>22389</v>
      </c>
      <c r="F6" s="156">
        <f t="shared" si="0"/>
        <v>1</v>
      </c>
      <c r="G6" s="156">
        <f t="shared" ref="G6:G69" si="1">IF(E6=0,"",(D6-E6)/E6*100%)</f>
        <v>0.44682656661753539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15">
      <c r="A7" s="36" t="s">
        <v>1234</v>
      </c>
      <c r="B7" s="147">
        <v>17500</v>
      </c>
      <c r="C7" s="147">
        <v>8129</v>
      </c>
      <c r="D7" s="147">
        <v>8129</v>
      </c>
      <c r="E7" s="147">
        <v>5764</v>
      </c>
      <c r="F7" s="156">
        <f t="shared" si="0"/>
        <v>1</v>
      </c>
      <c r="G7" s="156">
        <f t="shared" si="1"/>
        <v>0.41030534351145037</v>
      </c>
    </row>
    <row r="8" spans="1:47" ht="15">
      <c r="A8" s="36" t="s">
        <v>1235</v>
      </c>
      <c r="B8" s="147">
        <v>8069</v>
      </c>
      <c r="C8" s="147">
        <v>6267</v>
      </c>
      <c r="D8" s="147">
        <v>6267</v>
      </c>
      <c r="E8" s="147">
        <v>2849</v>
      </c>
      <c r="F8" s="156">
        <f t="shared" si="0"/>
        <v>1</v>
      </c>
      <c r="G8" s="156">
        <f t="shared" si="1"/>
        <v>1.1997191997191998</v>
      </c>
    </row>
    <row r="9" spans="1:47" ht="15">
      <c r="A9" s="36" t="s">
        <v>1236</v>
      </c>
      <c r="B9" s="147">
        <v>3000</v>
      </c>
      <c r="C9" s="147">
        <v>1470</v>
      </c>
      <c r="D9" s="147">
        <v>1470</v>
      </c>
      <c r="E9" s="147">
        <v>2118</v>
      </c>
      <c r="F9" s="156">
        <f t="shared" si="0"/>
        <v>1</v>
      </c>
      <c r="G9" s="156">
        <f t="shared" si="1"/>
        <v>-0.30594900849858359</v>
      </c>
    </row>
    <row r="10" spans="1:47" ht="15">
      <c r="A10" s="36" t="s">
        <v>1370</v>
      </c>
      <c r="B10" s="147">
        <v>34363</v>
      </c>
      <c r="C10" s="147">
        <v>38910</v>
      </c>
      <c r="D10" s="147">
        <v>38815</v>
      </c>
      <c r="E10" s="147">
        <v>25452</v>
      </c>
      <c r="F10" s="156">
        <f t="shared" si="0"/>
        <v>0.99755846826008743</v>
      </c>
      <c r="G10" s="156">
        <f t="shared" si="1"/>
        <v>0.52502750275027499</v>
      </c>
    </row>
    <row r="11" spans="1:47" ht="15">
      <c r="A11" s="36" t="s">
        <v>1193</v>
      </c>
      <c r="B11" s="147">
        <v>8762</v>
      </c>
      <c r="C11" s="147">
        <v>12034</v>
      </c>
      <c r="D11" s="147">
        <v>12034</v>
      </c>
      <c r="E11" s="147">
        <v>5064</v>
      </c>
      <c r="F11" s="156">
        <f t="shared" si="0"/>
        <v>1</v>
      </c>
      <c r="G11" s="156">
        <f t="shared" si="1"/>
        <v>1.3763823064770933</v>
      </c>
    </row>
    <row r="12" spans="1:47" ht="15">
      <c r="A12" s="36" t="s">
        <v>1194</v>
      </c>
      <c r="B12" s="147">
        <v>1350</v>
      </c>
      <c r="C12" s="147">
        <v>587</v>
      </c>
      <c r="D12" s="147">
        <v>587</v>
      </c>
      <c r="E12" s="147">
        <v>822</v>
      </c>
      <c r="F12" s="156">
        <f t="shared" si="0"/>
        <v>1</v>
      </c>
      <c r="G12" s="156">
        <f t="shared" si="1"/>
        <v>-0.28588807785888076</v>
      </c>
    </row>
    <row r="13" spans="1:47" ht="15">
      <c r="A13" s="36" t="s">
        <v>1195</v>
      </c>
      <c r="B13" s="147">
        <v>2843</v>
      </c>
      <c r="C13" s="147">
        <v>1056</v>
      </c>
      <c r="D13" s="147">
        <v>1056</v>
      </c>
      <c r="E13" s="147">
        <v>1163</v>
      </c>
      <c r="F13" s="156">
        <f t="shared" si="0"/>
        <v>1</v>
      </c>
      <c r="G13" s="156">
        <f t="shared" si="1"/>
        <v>-9.2003439380911434E-2</v>
      </c>
    </row>
    <row r="14" spans="1:47" ht="15">
      <c r="A14" s="36" t="s">
        <v>1196</v>
      </c>
      <c r="B14" s="147">
        <v>1034</v>
      </c>
      <c r="C14" s="147">
        <v>1123</v>
      </c>
      <c r="D14" s="147">
        <v>1123</v>
      </c>
      <c r="E14" s="147">
        <v>0</v>
      </c>
      <c r="F14" s="156">
        <f t="shared" si="0"/>
        <v>1</v>
      </c>
      <c r="G14" s="156" t="str">
        <f t="shared" si="1"/>
        <v/>
      </c>
    </row>
    <row r="15" spans="1:47" ht="15">
      <c r="A15" s="36" t="s">
        <v>1197</v>
      </c>
      <c r="B15" s="147">
        <v>2214</v>
      </c>
      <c r="C15" s="147">
        <v>190</v>
      </c>
      <c r="D15" s="147">
        <v>190</v>
      </c>
      <c r="E15" s="147">
        <v>1685</v>
      </c>
      <c r="F15" s="156">
        <f t="shared" si="0"/>
        <v>1</v>
      </c>
      <c r="G15" s="156">
        <f t="shared" si="1"/>
        <v>-0.88724035608308605</v>
      </c>
    </row>
    <row r="16" spans="1:47" ht="15">
      <c r="A16" s="36" t="s">
        <v>1198</v>
      </c>
      <c r="B16" s="147">
        <v>2213</v>
      </c>
      <c r="C16" s="147">
        <v>1268</v>
      </c>
      <c r="D16" s="147">
        <v>1268</v>
      </c>
      <c r="E16" s="147">
        <v>1056</v>
      </c>
      <c r="F16" s="156">
        <f t="shared" si="0"/>
        <v>1</v>
      </c>
      <c r="G16" s="156">
        <f t="shared" si="1"/>
        <v>0.20075757575757575</v>
      </c>
    </row>
    <row r="17" spans="1:7" ht="15">
      <c r="A17" s="36" t="s">
        <v>1199</v>
      </c>
      <c r="B17" s="147">
        <v>0</v>
      </c>
      <c r="C17" s="147">
        <v>0</v>
      </c>
      <c r="D17" s="147">
        <v>0</v>
      </c>
      <c r="E17" s="147">
        <v>0</v>
      </c>
      <c r="F17" s="156" t="str">
        <f t="shared" si="0"/>
        <v/>
      </c>
      <c r="G17" s="156" t="str">
        <f t="shared" si="1"/>
        <v/>
      </c>
    </row>
    <row r="18" spans="1:7" ht="15">
      <c r="A18" s="36" t="s">
        <v>1200</v>
      </c>
      <c r="B18" s="147">
        <v>2156</v>
      </c>
      <c r="C18" s="147">
        <v>1043</v>
      </c>
      <c r="D18" s="147">
        <v>1043</v>
      </c>
      <c r="E18" s="147">
        <v>765</v>
      </c>
      <c r="F18" s="156">
        <f t="shared" si="0"/>
        <v>1</v>
      </c>
      <c r="G18" s="156">
        <f t="shared" si="1"/>
        <v>0.3633986928104575</v>
      </c>
    </row>
    <row r="19" spans="1:7" ht="15">
      <c r="A19" s="36" t="s">
        <v>1201</v>
      </c>
      <c r="B19" s="147">
        <v>5246</v>
      </c>
      <c r="C19" s="147">
        <v>821</v>
      </c>
      <c r="D19" s="147">
        <v>821</v>
      </c>
      <c r="E19" s="147">
        <v>1316</v>
      </c>
      <c r="F19" s="156">
        <f t="shared" si="0"/>
        <v>1</v>
      </c>
      <c r="G19" s="156">
        <f t="shared" si="1"/>
        <v>-0.37613981762917931</v>
      </c>
    </row>
    <row r="20" spans="1:7" ht="15">
      <c r="A20" s="36" t="s">
        <v>1202</v>
      </c>
      <c r="B20" s="147">
        <v>8545</v>
      </c>
      <c r="C20" s="147">
        <v>20788</v>
      </c>
      <c r="D20" s="147">
        <v>20693</v>
      </c>
      <c r="E20" s="147">
        <v>13578</v>
      </c>
      <c r="F20" s="156">
        <f t="shared" si="0"/>
        <v>0.99543005580142385</v>
      </c>
      <c r="G20" s="156">
        <f t="shared" si="1"/>
        <v>0.52400942701428777</v>
      </c>
    </row>
    <row r="21" spans="1:7" ht="15">
      <c r="A21" s="36" t="s">
        <v>1321</v>
      </c>
      <c r="B21" s="147">
        <v>0</v>
      </c>
      <c r="C21" s="147">
        <v>0</v>
      </c>
      <c r="D21" s="147">
        <v>0</v>
      </c>
      <c r="E21" s="147">
        <v>0</v>
      </c>
      <c r="F21" s="156" t="str">
        <f t="shared" si="0"/>
        <v/>
      </c>
      <c r="G21" s="156" t="str">
        <f t="shared" si="1"/>
        <v/>
      </c>
    </row>
    <row r="22" spans="1:7" ht="15">
      <c r="A22" s="36" t="s">
        <v>1203</v>
      </c>
      <c r="B22" s="147">
        <v>0</v>
      </c>
      <c r="C22" s="147">
        <v>0</v>
      </c>
      <c r="D22" s="147">
        <v>0</v>
      </c>
      <c r="E22" s="147">
        <v>0</v>
      </c>
      <c r="F22" s="156" t="str">
        <f t="shared" si="0"/>
        <v/>
      </c>
      <c r="G22" s="156" t="str">
        <f t="shared" si="1"/>
        <v/>
      </c>
    </row>
    <row r="23" spans="1:7" ht="15">
      <c r="A23" s="36" t="s">
        <v>1204</v>
      </c>
      <c r="B23" s="147">
        <v>0</v>
      </c>
      <c r="C23" s="147">
        <v>0</v>
      </c>
      <c r="D23" s="147">
        <v>0</v>
      </c>
      <c r="E23" s="147">
        <v>0</v>
      </c>
      <c r="F23" s="156" t="str">
        <f t="shared" si="0"/>
        <v/>
      </c>
      <c r="G23" s="156" t="str">
        <f t="shared" si="1"/>
        <v/>
      </c>
    </row>
    <row r="24" spans="1:7" ht="15">
      <c r="A24" s="36" t="s">
        <v>1205</v>
      </c>
      <c r="B24" s="147">
        <v>0</v>
      </c>
      <c r="C24" s="147">
        <v>0</v>
      </c>
      <c r="D24" s="147">
        <v>0</v>
      </c>
      <c r="E24" s="147">
        <v>0</v>
      </c>
      <c r="F24" s="156" t="str">
        <f t="shared" si="0"/>
        <v/>
      </c>
      <c r="G24" s="156" t="str">
        <f t="shared" si="1"/>
        <v/>
      </c>
    </row>
    <row r="25" spans="1:7" ht="15">
      <c r="A25" s="36" t="s">
        <v>1206</v>
      </c>
      <c r="B25" s="147">
        <v>0</v>
      </c>
      <c r="C25" s="147">
        <v>0</v>
      </c>
      <c r="D25" s="147">
        <v>0</v>
      </c>
      <c r="E25" s="147">
        <v>0</v>
      </c>
      <c r="F25" s="156" t="str">
        <f t="shared" si="0"/>
        <v/>
      </c>
      <c r="G25" s="156" t="str">
        <f t="shared" si="1"/>
        <v/>
      </c>
    </row>
    <row r="26" spans="1:7" ht="15">
      <c r="A26" s="36" t="s">
        <v>1207</v>
      </c>
      <c r="B26" s="147">
        <v>0</v>
      </c>
      <c r="C26" s="147">
        <v>0</v>
      </c>
      <c r="D26" s="147">
        <v>0</v>
      </c>
      <c r="E26" s="147">
        <v>0</v>
      </c>
      <c r="F26" s="156" t="str">
        <f t="shared" si="0"/>
        <v/>
      </c>
      <c r="G26" s="156" t="str">
        <f t="shared" si="1"/>
        <v/>
      </c>
    </row>
    <row r="27" spans="1:7" ht="15">
      <c r="A27" s="36" t="s">
        <v>1208</v>
      </c>
      <c r="B27" s="147">
        <v>0</v>
      </c>
      <c r="C27" s="147">
        <v>0</v>
      </c>
      <c r="D27" s="147">
        <v>0</v>
      </c>
      <c r="E27" s="147">
        <v>0</v>
      </c>
      <c r="F27" s="156" t="str">
        <f t="shared" si="0"/>
        <v/>
      </c>
      <c r="G27" s="156" t="str">
        <f t="shared" si="1"/>
        <v/>
      </c>
    </row>
    <row r="28" spans="1:7" ht="15">
      <c r="A28" s="36" t="s">
        <v>1209</v>
      </c>
      <c r="B28" s="147">
        <v>0</v>
      </c>
      <c r="C28" s="147">
        <v>0</v>
      </c>
      <c r="D28" s="147">
        <v>0</v>
      </c>
      <c r="E28" s="147">
        <v>0</v>
      </c>
      <c r="F28" s="156" t="str">
        <f t="shared" si="0"/>
        <v/>
      </c>
      <c r="G28" s="156" t="str">
        <f t="shared" si="1"/>
        <v/>
      </c>
    </row>
    <row r="29" spans="1:7" ht="15">
      <c r="A29" s="36" t="s">
        <v>1322</v>
      </c>
      <c r="B29" s="147">
        <v>0</v>
      </c>
      <c r="C29" s="147">
        <v>0</v>
      </c>
      <c r="D29" s="147">
        <v>0</v>
      </c>
      <c r="E29" s="147">
        <v>0</v>
      </c>
      <c r="F29" s="156" t="str">
        <f t="shared" si="0"/>
        <v/>
      </c>
      <c r="G29" s="156" t="str">
        <f t="shared" si="1"/>
        <v/>
      </c>
    </row>
    <row r="30" spans="1:7" ht="15">
      <c r="A30" s="36" t="s">
        <v>1203</v>
      </c>
      <c r="B30" s="147">
        <v>0</v>
      </c>
      <c r="C30" s="147">
        <v>0</v>
      </c>
      <c r="D30" s="147">
        <v>0</v>
      </c>
      <c r="E30" s="147">
        <v>0</v>
      </c>
      <c r="F30" s="156" t="str">
        <f t="shared" si="0"/>
        <v/>
      </c>
      <c r="G30" s="156" t="str">
        <f t="shared" si="1"/>
        <v/>
      </c>
    </row>
    <row r="31" spans="1:7" ht="15">
      <c r="A31" s="36" t="s">
        <v>1204</v>
      </c>
      <c r="B31" s="147">
        <v>0</v>
      </c>
      <c r="C31" s="147">
        <v>0</v>
      </c>
      <c r="D31" s="147">
        <v>0</v>
      </c>
      <c r="E31" s="147">
        <v>0</v>
      </c>
      <c r="F31" s="156" t="str">
        <f t="shared" si="0"/>
        <v/>
      </c>
      <c r="G31" s="156" t="str">
        <f t="shared" si="1"/>
        <v/>
      </c>
    </row>
    <row r="32" spans="1:7" ht="15">
      <c r="A32" s="36" t="s">
        <v>1205</v>
      </c>
      <c r="B32" s="147">
        <v>0</v>
      </c>
      <c r="C32" s="147">
        <v>0</v>
      </c>
      <c r="D32" s="147">
        <v>0</v>
      </c>
      <c r="E32" s="147">
        <v>0</v>
      </c>
      <c r="F32" s="156" t="str">
        <f t="shared" si="0"/>
        <v/>
      </c>
      <c r="G32" s="156" t="str">
        <f t="shared" si="1"/>
        <v/>
      </c>
    </row>
    <row r="33" spans="1:7" ht="15">
      <c r="A33" s="36" t="s">
        <v>1207</v>
      </c>
      <c r="B33" s="147">
        <v>0</v>
      </c>
      <c r="C33" s="147">
        <v>0</v>
      </c>
      <c r="D33" s="147">
        <v>0</v>
      </c>
      <c r="E33" s="147">
        <v>0</v>
      </c>
      <c r="F33" s="156" t="str">
        <f t="shared" si="0"/>
        <v/>
      </c>
      <c r="G33" s="156" t="str">
        <f t="shared" si="1"/>
        <v/>
      </c>
    </row>
    <row r="34" spans="1:7" ht="15">
      <c r="A34" s="36" t="s">
        <v>1208</v>
      </c>
      <c r="B34" s="147">
        <v>0</v>
      </c>
      <c r="C34" s="147">
        <v>0</v>
      </c>
      <c r="D34" s="147">
        <v>0</v>
      </c>
      <c r="E34" s="147">
        <v>0</v>
      </c>
      <c r="F34" s="156" t="str">
        <f t="shared" si="0"/>
        <v/>
      </c>
      <c r="G34" s="156" t="str">
        <f t="shared" si="1"/>
        <v/>
      </c>
    </row>
    <row r="35" spans="1:7" ht="15">
      <c r="A35" s="36" t="s">
        <v>1209</v>
      </c>
      <c r="B35" s="147">
        <v>0</v>
      </c>
      <c r="C35" s="147">
        <v>0</v>
      </c>
      <c r="D35" s="147">
        <v>0</v>
      </c>
      <c r="E35" s="147">
        <v>0</v>
      </c>
      <c r="F35" s="156" t="str">
        <f t="shared" si="0"/>
        <v/>
      </c>
      <c r="G35" s="156" t="str">
        <f t="shared" si="1"/>
        <v/>
      </c>
    </row>
    <row r="36" spans="1:7" ht="15">
      <c r="A36" s="36" t="s">
        <v>1371</v>
      </c>
      <c r="B36" s="147">
        <v>0</v>
      </c>
      <c r="C36" s="147">
        <v>77572</v>
      </c>
      <c r="D36" s="147">
        <v>77572</v>
      </c>
      <c r="E36" s="147">
        <v>60714</v>
      </c>
      <c r="F36" s="156">
        <f t="shared" si="0"/>
        <v>1</v>
      </c>
      <c r="G36" s="156">
        <f t="shared" si="1"/>
        <v>0.27766248311756764</v>
      </c>
    </row>
    <row r="37" spans="1:7" ht="15">
      <c r="A37" s="36" t="s">
        <v>1210</v>
      </c>
      <c r="B37" s="147">
        <v>0</v>
      </c>
      <c r="C37" s="147">
        <v>54477</v>
      </c>
      <c r="D37" s="147">
        <v>54477</v>
      </c>
      <c r="E37" s="147">
        <v>38760</v>
      </c>
      <c r="F37" s="156">
        <f t="shared" si="0"/>
        <v>1</v>
      </c>
      <c r="G37" s="156">
        <f t="shared" si="1"/>
        <v>0.4054953560371517</v>
      </c>
    </row>
    <row r="38" spans="1:7" ht="15">
      <c r="A38" s="36" t="s">
        <v>1211</v>
      </c>
      <c r="B38" s="147">
        <v>0</v>
      </c>
      <c r="C38" s="147">
        <v>22269</v>
      </c>
      <c r="D38" s="147">
        <v>22269</v>
      </c>
      <c r="E38" s="147">
        <v>10492</v>
      </c>
      <c r="F38" s="156">
        <f t="shared" si="0"/>
        <v>1</v>
      </c>
      <c r="G38" s="156">
        <f t="shared" si="1"/>
        <v>1.1224742661075104</v>
      </c>
    </row>
    <row r="39" spans="1:7" ht="15">
      <c r="A39" s="36" t="s">
        <v>1212</v>
      </c>
      <c r="B39" s="147">
        <v>0</v>
      </c>
      <c r="C39" s="147">
        <v>826</v>
      </c>
      <c r="D39" s="147">
        <v>826</v>
      </c>
      <c r="E39" s="147">
        <v>11461</v>
      </c>
      <c r="F39" s="156">
        <f t="shared" si="0"/>
        <v>1</v>
      </c>
      <c r="G39" s="156">
        <f t="shared" si="1"/>
        <v>-0.92792950004362618</v>
      </c>
    </row>
    <row r="40" spans="1:7" ht="15">
      <c r="A40" s="36" t="s">
        <v>1372</v>
      </c>
      <c r="B40" s="147">
        <v>0</v>
      </c>
      <c r="C40" s="147">
        <v>0</v>
      </c>
      <c r="D40" s="147">
        <v>0</v>
      </c>
      <c r="E40" s="147">
        <v>0</v>
      </c>
      <c r="F40" s="156" t="str">
        <f t="shared" si="0"/>
        <v/>
      </c>
      <c r="G40" s="156" t="str">
        <f t="shared" si="1"/>
        <v/>
      </c>
    </row>
    <row r="41" spans="1:7" ht="15">
      <c r="A41" s="36" t="s">
        <v>1213</v>
      </c>
      <c r="B41" s="147">
        <v>0</v>
      </c>
      <c r="C41" s="147">
        <v>0</v>
      </c>
      <c r="D41" s="147">
        <v>0</v>
      </c>
      <c r="E41" s="147">
        <v>0</v>
      </c>
      <c r="F41" s="156" t="str">
        <f t="shared" si="0"/>
        <v/>
      </c>
      <c r="G41" s="156" t="str">
        <f t="shared" si="1"/>
        <v/>
      </c>
    </row>
    <row r="42" spans="1:7" ht="15">
      <c r="A42" s="36" t="s">
        <v>1214</v>
      </c>
      <c r="B42" s="147">
        <v>0</v>
      </c>
      <c r="C42" s="147">
        <v>0</v>
      </c>
      <c r="D42" s="147">
        <v>0</v>
      </c>
      <c r="E42" s="147">
        <v>0</v>
      </c>
      <c r="F42" s="156" t="str">
        <f t="shared" si="0"/>
        <v/>
      </c>
      <c r="G42" s="156" t="str">
        <f t="shared" si="1"/>
        <v/>
      </c>
    </row>
    <row r="43" spans="1:7" ht="15">
      <c r="A43" s="36" t="s">
        <v>1373</v>
      </c>
      <c r="B43" s="147">
        <v>0</v>
      </c>
      <c r="C43" s="147">
        <v>5049</v>
      </c>
      <c r="D43" s="147">
        <v>5049</v>
      </c>
      <c r="E43" s="147">
        <v>3042</v>
      </c>
      <c r="F43" s="156">
        <f t="shared" si="0"/>
        <v>1</v>
      </c>
      <c r="G43" s="156">
        <f t="shared" si="1"/>
        <v>0.65976331360946749</v>
      </c>
    </row>
    <row r="44" spans="1:7" ht="15">
      <c r="A44" s="36" t="s">
        <v>1215</v>
      </c>
      <c r="B44" s="147">
        <v>0</v>
      </c>
      <c r="C44" s="147">
        <v>25</v>
      </c>
      <c r="D44" s="147">
        <v>25</v>
      </c>
      <c r="E44" s="147">
        <v>0</v>
      </c>
      <c r="F44" s="156">
        <f t="shared" si="0"/>
        <v>1</v>
      </c>
      <c r="G44" s="156" t="str">
        <f t="shared" si="1"/>
        <v/>
      </c>
    </row>
    <row r="45" spans="1:7" ht="15">
      <c r="A45" s="36" t="s">
        <v>1216</v>
      </c>
      <c r="B45" s="147">
        <v>0</v>
      </c>
      <c r="C45" s="147">
        <v>477</v>
      </c>
      <c r="D45" s="147">
        <v>477</v>
      </c>
      <c r="E45" s="147">
        <v>0</v>
      </c>
      <c r="F45" s="156">
        <f t="shared" si="0"/>
        <v>1</v>
      </c>
      <c r="G45" s="156" t="str">
        <f t="shared" si="1"/>
        <v/>
      </c>
    </row>
    <row r="46" spans="1:7" ht="15">
      <c r="A46" s="36" t="s">
        <v>1217</v>
      </c>
      <c r="B46" s="147">
        <v>0</v>
      </c>
      <c r="C46" s="147">
        <v>4547</v>
      </c>
      <c r="D46" s="147">
        <v>4547</v>
      </c>
      <c r="E46" s="147">
        <v>3042</v>
      </c>
      <c r="F46" s="156">
        <f t="shared" si="0"/>
        <v>1</v>
      </c>
      <c r="G46" s="156">
        <f t="shared" si="1"/>
        <v>0.49474030243261014</v>
      </c>
    </row>
    <row r="47" spans="1:7" ht="15">
      <c r="A47" s="36" t="s">
        <v>1374</v>
      </c>
      <c r="B47" s="147">
        <v>0</v>
      </c>
      <c r="C47" s="147">
        <v>0</v>
      </c>
      <c r="D47" s="147">
        <v>0</v>
      </c>
      <c r="E47" s="147">
        <v>0</v>
      </c>
      <c r="F47" s="156" t="str">
        <f t="shared" si="0"/>
        <v/>
      </c>
      <c r="G47" s="156" t="str">
        <f t="shared" si="1"/>
        <v/>
      </c>
    </row>
    <row r="48" spans="1:7" ht="15">
      <c r="A48" s="36" t="s">
        <v>1218</v>
      </c>
      <c r="B48" s="147">
        <v>0</v>
      </c>
      <c r="C48" s="147">
        <v>0</v>
      </c>
      <c r="D48" s="147">
        <v>0</v>
      </c>
      <c r="E48" s="147">
        <v>0</v>
      </c>
      <c r="F48" s="156" t="str">
        <f t="shared" si="0"/>
        <v/>
      </c>
      <c r="G48" s="156" t="str">
        <f t="shared" si="1"/>
        <v/>
      </c>
    </row>
    <row r="49" spans="1:7" ht="15">
      <c r="A49" s="36" t="s">
        <v>1219</v>
      </c>
      <c r="B49" s="147">
        <v>0</v>
      </c>
      <c r="C49" s="147">
        <v>0</v>
      </c>
      <c r="D49" s="147">
        <v>0</v>
      </c>
      <c r="E49" s="147">
        <v>0</v>
      </c>
      <c r="F49" s="156" t="str">
        <f t="shared" si="0"/>
        <v/>
      </c>
      <c r="G49" s="156" t="str">
        <f t="shared" si="1"/>
        <v/>
      </c>
    </row>
    <row r="50" spans="1:7" ht="15">
      <c r="A50" s="36" t="s">
        <v>1375</v>
      </c>
      <c r="B50" s="147">
        <v>23080</v>
      </c>
      <c r="C50" s="147">
        <v>42900</v>
      </c>
      <c r="D50" s="147">
        <v>42900</v>
      </c>
      <c r="E50" s="147">
        <v>33238</v>
      </c>
      <c r="F50" s="156">
        <f t="shared" si="0"/>
        <v>1</v>
      </c>
      <c r="G50" s="156">
        <f t="shared" si="1"/>
        <v>0.29069137733919009</v>
      </c>
    </row>
    <row r="51" spans="1:7" ht="15">
      <c r="A51" s="36" t="s">
        <v>1220</v>
      </c>
      <c r="B51" s="147">
        <v>16500</v>
      </c>
      <c r="C51" s="147">
        <v>7046</v>
      </c>
      <c r="D51" s="147">
        <v>7046</v>
      </c>
      <c r="E51" s="147">
        <v>7000</v>
      </c>
      <c r="F51" s="156">
        <f t="shared" si="0"/>
        <v>1</v>
      </c>
      <c r="G51" s="156">
        <f t="shared" si="1"/>
        <v>6.5714285714285718E-3</v>
      </c>
    </row>
    <row r="52" spans="1:7" ht="15">
      <c r="A52" s="36" t="s">
        <v>1221</v>
      </c>
      <c r="B52" s="147">
        <v>2345</v>
      </c>
      <c r="C52" s="147">
        <v>2786</v>
      </c>
      <c r="D52" s="147">
        <v>2786</v>
      </c>
      <c r="E52" s="147">
        <v>322</v>
      </c>
      <c r="F52" s="156">
        <f t="shared" si="0"/>
        <v>1</v>
      </c>
      <c r="G52" s="156">
        <f t="shared" si="1"/>
        <v>7.6521739130434785</v>
      </c>
    </row>
    <row r="53" spans="1:7" ht="15">
      <c r="A53" s="36" t="s">
        <v>1222</v>
      </c>
      <c r="B53" s="147">
        <v>785</v>
      </c>
      <c r="C53" s="147">
        <v>97</v>
      </c>
      <c r="D53" s="147">
        <v>97</v>
      </c>
      <c r="E53" s="147">
        <v>3408</v>
      </c>
      <c r="F53" s="156">
        <f t="shared" si="0"/>
        <v>1</v>
      </c>
      <c r="G53" s="156">
        <f t="shared" si="1"/>
        <v>-0.971537558685446</v>
      </c>
    </row>
    <row r="54" spans="1:7" ht="15">
      <c r="A54" s="36" t="s">
        <v>1223</v>
      </c>
      <c r="B54" s="147">
        <v>650</v>
      </c>
      <c r="C54" s="147">
        <v>118</v>
      </c>
      <c r="D54" s="147">
        <v>118</v>
      </c>
      <c r="E54" s="147">
        <v>1156</v>
      </c>
      <c r="F54" s="156">
        <f t="shared" si="0"/>
        <v>1</v>
      </c>
      <c r="G54" s="156">
        <f t="shared" si="1"/>
        <v>-0.89792387543252594</v>
      </c>
    </row>
    <row r="55" spans="1:7" ht="15">
      <c r="A55" s="36" t="s">
        <v>1224</v>
      </c>
      <c r="B55" s="147">
        <v>2800</v>
      </c>
      <c r="C55" s="147">
        <v>32853</v>
      </c>
      <c r="D55" s="147">
        <v>32853</v>
      </c>
      <c r="E55" s="147">
        <v>21351</v>
      </c>
      <c r="F55" s="156">
        <f t="shared" si="0"/>
        <v>1</v>
      </c>
      <c r="G55" s="156">
        <f t="shared" si="1"/>
        <v>0.53871013067303641</v>
      </c>
    </row>
    <row r="56" spans="1:7" ht="15">
      <c r="A56" s="36" t="s">
        <v>1376</v>
      </c>
      <c r="B56" s="147">
        <v>0</v>
      </c>
      <c r="C56" s="147">
        <v>0</v>
      </c>
      <c r="D56" s="147">
        <v>0</v>
      </c>
      <c r="E56" s="147">
        <v>0</v>
      </c>
      <c r="F56" s="156" t="str">
        <f t="shared" si="0"/>
        <v/>
      </c>
      <c r="G56" s="156" t="str">
        <f t="shared" si="1"/>
        <v/>
      </c>
    </row>
    <row r="57" spans="1:7" ht="15">
      <c r="A57" s="36" t="s">
        <v>1225</v>
      </c>
      <c r="B57" s="147">
        <v>0</v>
      </c>
      <c r="C57" s="147">
        <v>0</v>
      </c>
      <c r="D57" s="147">
        <v>0</v>
      </c>
      <c r="E57" s="147">
        <v>0</v>
      </c>
      <c r="F57" s="156" t="str">
        <f t="shared" si="0"/>
        <v/>
      </c>
      <c r="G57" s="156" t="str">
        <f t="shared" si="1"/>
        <v/>
      </c>
    </row>
    <row r="58" spans="1:7" ht="15">
      <c r="A58" s="36" t="s">
        <v>1304</v>
      </c>
      <c r="B58" s="147">
        <v>0</v>
      </c>
      <c r="C58" s="147">
        <v>0</v>
      </c>
      <c r="D58" s="147">
        <v>0</v>
      </c>
      <c r="E58" s="147">
        <v>0</v>
      </c>
      <c r="F58" s="156" t="str">
        <f t="shared" si="0"/>
        <v/>
      </c>
      <c r="G58" s="156" t="str">
        <f t="shared" si="1"/>
        <v/>
      </c>
    </row>
    <row r="59" spans="1:7" ht="15">
      <c r="A59" s="36" t="s">
        <v>1377</v>
      </c>
      <c r="B59" s="147">
        <v>0</v>
      </c>
      <c r="C59" s="147">
        <v>6161</v>
      </c>
      <c r="D59" s="147">
        <v>6161</v>
      </c>
      <c r="E59" s="147">
        <v>4175</v>
      </c>
      <c r="F59" s="156">
        <f t="shared" si="0"/>
        <v>1</v>
      </c>
      <c r="G59" s="156">
        <f t="shared" si="1"/>
        <v>0.47568862275449103</v>
      </c>
    </row>
    <row r="60" spans="1:7" ht="15">
      <c r="A60" s="36" t="s">
        <v>1226</v>
      </c>
      <c r="B60" s="147">
        <v>0</v>
      </c>
      <c r="C60" s="147">
        <v>6161</v>
      </c>
      <c r="D60" s="147">
        <v>6161</v>
      </c>
      <c r="E60" s="147">
        <v>4175</v>
      </c>
      <c r="F60" s="156">
        <f t="shared" si="0"/>
        <v>1</v>
      </c>
      <c r="G60" s="156">
        <f t="shared" si="1"/>
        <v>0.47568862275449103</v>
      </c>
    </row>
    <row r="61" spans="1:7" ht="15">
      <c r="A61" s="36" t="s">
        <v>1227</v>
      </c>
      <c r="B61" s="147">
        <v>0</v>
      </c>
      <c r="C61" s="147">
        <v>0</v>
      </c>
      <c r="D61" s="147">
        <v>0</v>
      </c>
      <c r="E61" s="147">
        <v>0</v>
      </c>
      <c r="F61" s="156" t="str">
        <f t="shared" si="0"/>
        <v/>
      </c>
      <c r="G61" s="156" t="str">
        <f t="shared" si="1"/>
        <v/>
      </c>
    </row>
    <row r="62" spans="1:7" ht="15">
      <c r="A62" s="36" t="s">
        <v>1228</v>
      </c>
      <c r="B62" s="147">
        <v>0</v>
      </c>
      <c r="C62" s="147">
        <v>0</v>
      </c>
      <c r="D62" s="147">
        <v>0</v>
      </c>
      <c r="E62" s="147">
        <v>0</v>
      </c>
      <c r="F62" s="156" t="str">
        <f t="shared" si="0"/>
        <v/>
      </c>
      <c r="G62" s="156" t="str">
        <f t="shared" si="1"/>
        <v/>
      </c>
    </row>
    <row r="63" spans="1:7" ht="15">
      <c r="A63" s="36" t="s">
        <v>1229</v>
      </c>
      <c r="B63" s="147">
        <v>0</v>
      </c>
      <c r="C63" s="147">
        <v>0</v>
      </c>
      <c r="D63" s="147">
        <v>0</v>
      </c>
      <c r="E63" s="147">
        <v>0</v>
      </c>
      <c r="F63" s="156" t="str">
        <f t="shared" si="0"/>
        <v/>
      </c>
      <c r="G63" s="156" t="str">
        <f t="shared" si="1"/>
        <v/>
      </c>
    </row>
    <row r="64" spans="1:7" ht="15">
      <c r="A64" s="36" t="s">
        <v>1378</v>
      </c>
      <c r="B64" s="147">
        <v>0</v>
      </c>
      <c r="C64" s="147">
        <v>1256</v>
      </c>
      <c r="D64" s="147">
        <v>1256</v>
      </c>
      <c r="E64" s="147">
        <v>3632</v>
      </c>
      <c r="F64" s="156">
        <f t="shared" si="0"/>
        <v>1</v>
      </c>
      <c r="G64" s="156">
        <f t="shared" si="1"/>
        <v>-0.6541850220264317</v>
      </c>
    </row>
    <row r="65" spans="1:7" ht="15">
      <c r="A65" s="36" t="s">
        <v>1230</v>
      </c>
      <c r="B65" s="147">
        <v>0</v>
      </c>
      <c r="C65" s="147">
        <v>0</v>
      </c>
      <c r="D65" s="147">
        <v>0</v>
      </c>
      <c r="E65" s="147">
        <v>0</v>
      </c>
      <c r="F65" s="156" t="str">
        <f t="shared" si="0"/>
        <v/>
      </c>
      <c r="G65" s="156" t="str">
        <f t="shared" si="1"/>
        <v/>
      </c>
    </row>
    <row r="66" spans="1:7" ht="15">
      <c r="A66" s="36" t="s">
        <v>1231</v>
      </c>
      <c r="B66" s="147">
        <v>0</v>
      </c>
      <c r="C66" s="147">
        <v>0</v>
      </c>
      <c r="D66" s="147">
        <v>0</v>
      </c>
      <c r="E66" s="147">
        <v>0</v>
      </c>
      <c r="F66" s="156" t="str">
        <f t="shared" si="0"/>
        <v/>
      </c>
      <c r="G66" s="156" t="str">
        <f t="shared" si="1"/>
        <v/>
      </c>
    </row>
    <row r="67" spans="1:7" ht="15">
      <c r="A67" s="36" t="s">
        <v>1232</v>
      </c>
      <c r="B67" s="147">
        <v>0</v>
      </c>
      <c r="C67" s="147">
        <v>0</v>
      </c>
      <c r="D67" s="147">
        <v>0</v>
      </c>
      <c r="E67" s="147">
        <v>0</v>
      </c>
      <c r="F67" s="156" t="str">
        <f t="shared" si="0"/>
        <v/>
      </c>
      <c r="G67" s="156" t="str">
        <f t="shared" si="1"/>
        <v/>
      </c>
    </row>
    <row r="68" spans="1:7" ht="15">
      <c r="A68" s="36" t="s">
        <v>1063</v>
      </c>
      <c r="B68" s="147">
        <v>0</v>
      </c>
      <c r="C68" s="147">
        <v>1256</v>
      </c>
      <c r="D68" s="147">
        <v>1256</v>
      </c>
      <c r="E68" s="147">
        <v>3632</v>
      </c>
      <c r="F68" s="156">
        <f t="shared" si="0"/>
        <v>1</v>
      </c>
      <c r="G68" s="156">
        <f t="shared" si="1"/>
        <v>-0.6541850220264317</v>
      </c>
    </row>
    <row r="69" spans="1:7" ht="15">
      <c r="A69" s="130" t="s">
        <v>1753</v>
      </c>
      <c r="B69" s="147">
        <v>168962</v>
      </c>
      <c r="C69" s="147">
        <v>220107</v>
      </c>
      <c r="D69" s="147">
        <v>220012</v>
      </c>
      <c r="E69" s="147">
        <v>163371</v>
      </c>
      <c r="F69" s="156">
        <f t="shared" ref="F69" si="2">IF(C69=0,"",D69/C69*100%)</f>
        <v>0.99956839173674616</v>
      </c>
      <c r="G69" s="156">
        <f t="shared" si="1"/>
        <v>0.34670167900055704</v>
      </c>
    </row>
  </sheetData>
  <mergeCells count="1">
    <mergeCell ref="A2:G2"/>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6"/>
  <sheetViews>
    <sheetView workbookViewId="0">
      <selection activeCell="G4" sqref="G4"/>
    </sheetView>
  </sheetViews>
  <sheetFormatPr defaultRowHeight="14.25"/>
  <cols>
    <col min="1" max="1" width="44.625" style="3" customWidth="1"/>
    <col min="2" max="6" width="13.875" style="3" customWidth="1"/>
  </cols>
  <sheetData>
    <row r="1" spans="1:6" ht="15">
      <c r="A1" s="1" t="s">
        <v>27</v>
      </c>
      <c r="B1" s="103"/>
      <c r="C1" s="103"/>
      <c r="D1" s="103"/>
      <c r="E1" s="103"/>
      <c r="F1" s="103"/>
    </row>
    <row r="2" spans="1:6" ht="20.25">
      <c r="A2" s="178" t="s">
        <v>1775</v>
      </c>
      <c r="B2" s="175"/>
      <c r="C2" s="175"/>
      <c r="D2" s="175"/>
      <c r="E2" s="175"/>
      <c r="F2" s="175"/>
    </row>
    <row r="3" spans="1:6" ht="20.25">
      <c r="A3" s="37"/>
      <c r="B3" s="5"/>
      <c r="C3" s="6" t="s">
        <v>1</v>
      </c>
      <c r="D3" s="103"/>
      <c r="E3" s="7"/>
      <c r="F3" s="8" t="s">
        <v>2</v>
      </c>
    </row>
    <row r="4" spans="1:6">
      <c r="A4" s="98" t="s">
        <v>15</v>
      </c>
      <c r="B4" s="98" t="s">
        <v>4</v>
      </c>
      <c r="C4" s="128" t="s">
        <v>1751</v>
      </c>
      <c r="D4" s="29" t="s">
        <v>5</v>
      </c>
      <c r="E4" s="98" t="s">
        <v>6</v>
      </c>
      <c r="F4" s="99" t="s">
        <v>7</v>
      </c>
    </row>
    <row r="5" spans="1:6" ht="15" customHeight="1">
      <c r="A5" s="38" t="s">
        <v>28</v>
      </c>
      <c r="B5" s="31"/>
      <c r="C5" s="32"/>
      <c r="D5" s="33"/>
      <c r="E5" s="31"/>
      <c r="F5" s="32"/>
    </row>
    <row r="6" spans="1:6" ht="15" customHeight="1">
      <c r="A6" s="38" t="s">
        <v>1237</v>
      </c>
      <c r="B6" s="11"/>
      <c r="C6" s="11"/>
      <c r="D6" s="12"/>
      <c r="E6" s="13"/>
      <c r="F6" s="13"/>
    </row>
    <row r="7" spans="1:6" ht="15" customHeight="1">
      <c r="A7" s="38" t="s">
        <v>1238</v>
      </c>
      <c r="B7" s="11"/>
      <c r="C7" s="11"/>
      <c r="D7" s="12"/>
      <c r="E7" s="13"/>
      <c r="F7" s="13"/>
    </row>
    <row r="8" spans="1:6" ht="15" customHeight="1">
      <c r="A8" s="38" t="s">
        <v>1239</v>
      </c>
      <c r="B8" s="11"/>
      <c r="C8" s="11"/>
      <c r="D8" s="12"/>
      <c r="E8" s="13"/>
      <c r="F8" s="13"/>
    </row>
    <row r="9" spans="1:6" ht="15" customHeight="1">
      <c r="A9" s="38" t="s">
        <v>1240</v>
      </c>
      <c r="B9" s="11"/>
      <c r="C9" s="11"/>
      <c r="D9" s="12"/>
      <c r="E9" s="13"/>
      <c r="F9" s="13"/>
    </row>
    <row r="10" spans="1:6" ht="15" customHeight="1">
      <c r="A10" s="38" t="s">
        <v>1241</v>
      </c>
      <c r="B10" s="11"/>
      <c r="C10" s="11"/>
      <c r="D10" s="12"/>
      <c r="E10" s="14"/>
      <c r="F10" s="14"/>
    </row>
    <row r="11" spans="1:6" ht="15" customHeight="1">
      <c r="A11" s="38" t="s">
        <v>1242</v>
      </c>
      <c r="B11" s="11"/>
      <c r="C11" s="11"/>
      <c r="D11" s="12"/>
      <c r="E11" s="14"/>
      <c r="F11" s="14"/>
    </row>
    <row r="12" spans="1:6" ht="15" customHeight="1">
      <c r="A12" s="38" t="s">
        <v>1302</v>
      </c>
      <c r="B12" s="39"/>
      <c r="C12" s="39"/>
      <c r="D12" s="39"/>
      <c r="E12" s="14"/>
      <c r="F12" s="14"/>
    </row>
    <row r="13" spans="1:6" ht="15" customHeight="1">
      <c r="A13" s="38" t="s">
        <v>1243</v>
      </c>
      <c r="B13" s="39"/>
      <c r="C13" s="39"/>
      <c r="D13" s="39"/>
      <c r="E13" s="14"/>
      <c r="F13" s="14"/>
    </row>
    <row r="14" spans="1:6" ht="15" customHeight="1">
      <c r="A14" s="38" t="s">
        <v>1244</v>
      </c>
      <c r="B14" s="39"/>
      <c r="C14" s="39"/>
      <c r="D14" s="39"/>
      <c r="E14" s="14"/>
      <c r="F14" s="14"/>
    </row>
    <row r="15" spans="1:6" ht="15" customHeight="1">
      <c r="A15" s="38" t="s">
        <v>1245</v>
      </c>
      <c r="B15" s="39"/>
      <c r="C15" s="39"/>
      <c r="D15" s="39"/>
      <c r="E15" s="14"/>
      <c r="F15" s="14"/>
    </row>
    <row r="16" spans="1:6" ht="15" customHeight="1">
      <c r="A16" s="38" t="s">
        <v>1246</v>
      </c>
      <c r="B16" s="39"/>
      <c r="C16" s="39"/>
      <c r="D16" s="39"/>
      <c r="E16" s="14"/>
      <c r="F16" s="14"/>
    </row>
    <row r="17" spans="1:6" ht="15" customHeight="1">
      <c r="A17" s="38" t="s">
        <v>1247</v>
      </c>
      <c r="B17" s="39"/>
      <c r="C17" s="39"/>
      <c r="D17" s="39"/>
      <c r="E17" s="14"/>
      <c r="F17" s="14"/>
    </row>
    <row r="18" spans="1:6" ht="15" customHeight="1">
      <c r="A18" s="38" t="s">
        <v>1248</v>
      </c>
      <c r="B18" s="39"/>
      <c r="C18" s="39"/>
      <c r="D18" s="39"/>
      <c r="E18" s="14"/>
      <c r="F18" s="14"/>
    </row>
    <row r="19" spans="1:6" ht="15" customHeight="1">
      <c r="A19" s="38" t="s">
        <v>1249</v>
      </c>
      <c r="B19" s="39"/>
      <c r="C19" s="39"/>
      <c r="D19" s="39"/>
      <c r="E19" s="14"/>
      <c r="F19" s="14"/>
    </row>
    <row r="20" spans="1:6" ht="15" customHeight="1">
      <c r="A20" s="38" t="s">
        <v>1250</v>
      </c>
      <c r="B20" s="39"/>
      <c r="C20" s="39"/>
      <c r="D20" s="39"/>
      <c r="E20" s="14"/>
      <c r="F20" s="14"/>
    </row>
    <row r="21" spans="1:6" ht="15" customHeight="1">
      <c r="A21" s="38" t="s">
        <v>1251</v>
      </c>
      <c r="B21" s="104"/>
      <c r="C21" s="104"/>
      <c r="D21" s="104"/>
      <c r="E21" s="104"/>
      <c r="F21" s="104"/>
    </row>
    <row r="22" spans="1:6" ht="15" customHeight="1">
      <c r="A22" s="38" t="s">
        <v>1252</v>
      </c>
      <c r="B22" s="104"/>
      <c r="C22" s="104"/>
      <c r="D22" s="104"/>
      <c r="E22" s="104"/>
      <c r="F22" s="104"/>
    </row>
    <row r="23" spans="1:6" ht="15" customHeight="1">
      <c r="A23" s="38" t="s">
        <v>1253</v>
      </c>
      <c r="B23" s="104"/>
      <c r="C23" s="104"/>
      <c r="D23" s="104"/>
      <c r="E23" s="104"/>
      <c r="F23" s="104"/>
    </row>
    <row r="24" spans="1:6" ht="15" customHeight="1">
      <c r="A24" s="38" t="s">
        <v>1254</v>
      </c>
      <c r="B24" s="104"/>
      <c r="C24" s="104"/>
      <c r="D24" s="104"/>
      <c r="E24" s="104"/>
      <c r="F24" s="104"/>
    </row>
    <row r="25" spans="1:6" ht="15" customHeight="1">
      <c r="A25" s="38" t="s">
        <v>1255</v>
      </c>
      <c r="B25" s="104"/>
      <c r="C25" s="104"/>
      <c r="D25" s="104"/>
      <c r="E25" s="104"/>
      <c r="F25" s="104"/>
    </row>
    <row r="26" spans="1:6" ht="15" customHeight="1">
      <c r="A26" s="38" t="s">
        <v>1256</v>
      </c>
      <c r="B26" s="104"/>
      <c r="C26" s="104"/>
      <c r="D26" s="104"/>
      <c r="E26" s="104"/>
      <c r="F26" s="104"/>
    </row>
    <row r="27" spans="1:6" ht="15" customHeight="1">
      <c r="A27" s="38" t="s">
        <v>1257</v>
      </c>
      <c r="B27" s="104"/>
      <c r="C27" s="104"/>
      <c r="D27" s="104"/>
      <c r="E27" s="104"/>
      <c r="F27" s="104"/>
    </row>
    <row r="28" spans="1:6" ht="15" customHeight="1">
      <c r="A28" s="38" t="s">
        <v>1258</v>
      </c>
      <c r="B28" s="104"/>
      <c r="C28" s="104"/>
      <c r="D28" s="104"/>
      <c r="E28" s="104"/>
      <c r="F28" s="104"/>
    </row>
    <row r="29" spans="1:6" ht="15" customHeight="1">
      <c r="A29" s="38" t="s">
        <v>1259</v>
      </c>
      <c r="B29" s="104"/>
      <c r="C29" s="104"/>
      <c r="D29" s="104"/>
      <c r="E29" s="104"/>
      <c r="F29" s="104"/>
    </row>
    <row r="30" spans="1:6" ht="15" customHeight="1">
      <c r="A30" s="38" t="s">
        <v>1260</v>
      </c>
      <c r="B30" s="104"/>
      <c r="C30" s="104"/>
      <c r="D30" s="104"/>
      <c r="E30" s="104"/>
      <c r="F30" s="104"/>
    </row>
    <row r="31" spans="1:6" ht="15" customHeight="1">
      <c r="A31" s="38" t="s">
        <v>1261</v>
      </c>
      <c r="B31" s="104"/>
      <c r="C31" s="104"/>
      <c r="D31" s="104"/>
      <c r="E31" s="104"/>
      <c r="F31" s="104"/>
    </row>
    <row r="32" spans="1:6" ht="15" customHeight="1">
      <c r="A32" s="38" t="s">
        <v>1262</v>
      </c>
      <c r="B32" s="104"/>
      <c r="C32" s="104"/>
      <c r="D32" s="104"/>
      <c r="E32" s="104"/>
      <c r="F32" s="104"/>
    </row>
    <row r="33" spans="1:6" ht="15" customHeight="1">
      <c r="A33" s="38" t="s">
        <v>1263</v>
      </c>
      <c r="B33" s="104"/>
      <c r="C33" s="104"/>
      <c r="D33" s="104"/>
      <c r="E33" s="104"/>
      <c r="F33" s="104"/>
    </row>
    <row r="34" spans="1:6" ht="15" customHeight="1">
      <c r="A34" s="38" t="s">
        <v>1264</v>
      </c>
      <c r="B34" s="104"/>
      <c r="C34" s="104"/>
      <c r="D34" s="104"/>
      <c r="E34" s="104"/>
      <c r="F34" s="104"/>
    </row>
    <row r="35" spans="1:6" ht="15" customHeight="1">
      <c r="A35" s="38" t="s">
        <v>1265</v>
      </c>
      <c r="B35" s="104"/>
      <c r="C35" s="104"/>
      <c r="D35" s="104"/>
      <c r="E35" s="104"/>
      <c r="F35" s="104"/>
    </row>
    <row r="36" spans="1:6" ht="15" customHeight="1">
      <c r="A36" s="38" t="s">
        <v>1266</v>
      </c>
      <c r="B36" s="104"/>
      <c r="C36" s="104"/>
      <c r="D36" s="104"/>
      <c r="E36" s="104"/>
      <c r="F36" s="104"/>
    </row>
    <row r="37" spans="1:6" ht="15" customHeight="1">
      <c r="A37" s="38" t="s">
        <v>1267</v>
      </c>
      <c r="B37" s="104"/>
      <c r="C37" s="104"/>
      <c r="D37" s="104"/>
      <c r="E37" s="104"/>
      <c r="F37" s="104"/>
    </row>
    <row r="38" spans="1:6" ht="15" customHeight="1">
      <c r="A38" s="38" t="s">
        <v>1268</v>
      </c>
      <c r="B38" s="104"/>
      <c r="C38" s="104"/>
      <c r="D38" s="104"/>
      <c r="E38" s="104"/>
      <c r="F38" s="104"/>
    </row>
    <row r="39" spans="1:6" ht="15" customHeight="1">
      <c r="A39" s="38" t="s">
        <v>1269</v>
      </c>
      <c r="B39" s="104"/>
      <c r="C39" s="104"/>
      <c r="D39" s="104"/>
      <c r="E39" s="104"/>
      <c r="F39" s="104"/>
    </row>
    <row r="40" spans="1:6" ht="15" customHeight="1">
      <c r="A40" s="38" t="s">
        <v>1270</v>
      </c>
      <c r="B40" s="104"/>
      <c r="C40" s="104"/>
      <c r="D40" s="104"/>
      <c r="E40" s="104"/>
      <c r="F40" s="104"/>
    </row>
    <row r="41" spans="1:6" ht="15" customHeight="1">
      <c r="A41" s="38" t="s">
        <v>1271</v>
      </c>
      <c r="B41" s="104"/>
      <c r="C41" s="104"/>
      <c r="D41" s="104"/>
      <c r="E41" s="104"/>
      <c r="F41" s="104"/>
    </row>
    <row r="42" spans="1:6" ht="15" customHeight="1">
      <c r="A42" s="38" t="s">
        <v>1272</v>
      </c>
      <c r="B42" s="104"/>
      <c r="C42" s="104"/>
      <c r="D42" s="104"/>
      <c r="E42" s="104"/>
      <c r="F42" s="104"/>
    </row>
    <row r="43" spans="1:6" ht="15" customHeight="1">
      <c r="A43" s="38" t="s">
        <v>1273</v>
      </c>
      <c r="B43" s="104"/>
      <c r="C43" s="104"/>
      <c r="D43" s="104"/>
      <c r="E43" s="104"/>
      <c r="F43" s="104"/>
    </row>
    <row r="44" spans="1:6" ht="15" customHeight="1">
      <c r="A44" s="38" t="s">
        <v>1274</v>
      </c>
      <c r="B44" s="104"/>
      <c r="C44" s="104"/>
      <c r="D44" s="104"/>
      <c r="E44" s="104"/>
      <c r="F44" s="104"/>
    </row>
    <row r="45" spans="1:6" ht="15" customHeight="1">
      <c r="A45" s="38" t="s">
        <v>1275</v>
      </c>
      <c r="B45" s="104"/>
      <c r="C45" s="104"/>
      <c r="D45" s="104"/>
      <c r="E45" s="104"/>
      <c r="F45" s="104"/>
    </row>
    <row r="46" spans="1:6" ht="15" customHeight="1">
      <c r="A46" s="38" t="s">
        <v>1276</v>
      </c>
      <c r="B46" s="104"/>
      <c r="C46" s="104"/>
      <c r="D46" s="104"/>
      <c r="E46" s="104"/>
      <c r="F46" s="104"/>
    </row>
    <row r="47" spans="1:6" ht="15" customHeight="1">
      <c r="A47" s="38" t="s">
        <v>1277</v>
      </c>
      <c r="B47" s="104"/>
      <c r="C47" s="104"/>
      <c r="D47" s="104"/>
      <c r="E47" s="104"/>
      <c r="F47" s="104"/>
    </row>
    <row r="48" spans="1:6" ht="15" customHeight="1">
      <c r="A48" s="38" t="s">
        <v>1278</v>
      </c>
      <c r="B48" s="104"/>
      <c r="C48" s="104"/>
      <c r="D48" s="104"/>
      <c r="E48" s="104"/>
      <c r="F48" s="104"/>
    </row>
    <row r="49" spans="1:6" ht="15" customHeight="1">
      <c r="A49" s="38" t="s">
        <v>1279</v>
      </c>
      <c r="B49" s="104"/>
      <c r="C49" s="104"/>
      <c r="D49" s="104"/>
      <c r="E49" s="104"/>
      <c r="F49" s="104"/>
    </row>
    <row r="50" spans="1:6" ht="15" customHeight="1">
      <c r="A50" s="38" t="s">
        <v>1280</v>
      </c>
      <c r="B50" s="104"/>
      <c r="C50" s="104"/>
      <c r="D50" s="104"/>
      <c r="E50" s="104"/>
      <c r="F50" s="104"/>
    </row>
    <row r="51" spans="1:6" ht="15" customHeight="1">
      <c r="A51" s="38" t="s">
        <v>1281</v>
      </c>
      <c r="B51" s="104"/>
      <c r="C51" s="104"/>
      <c r="D51" s="104"/>
      <c r="E51" s="104"/>
      <c r="F51" s="104"/>
    </row>
    <row r="52" spans="1:6" ht="15" customHeight="1">
      <c r="A52" s="38" t="s">
        <v>1282</v>
      </c>
      <c r="B52" s="104"/>
      <c r="C52" s="104"/>
      <c r="D52" s="104"/>
      <c r="E52" s="104"/>
      <c r="F52" s="104"/>
    </row>
    <row r="53" spans="1:6" ht="15" customHeight="1">
      <c r="A53" s="38" t="s">
        <v>1303</v>
      </c>
      <c r="B53" s="104"/>
      <c r="C53" s="104"/>
      <c r="D53" s="104"/>
      <c r="E53" s="104"/>
      <c r="F53" s="104"/>
    </row>
    <row r="54" spans="1:6" ht="15" customHeight="1">
      <c r="A54" s="38" t="s">
        <v>1283</v>
      </c>
      <c r="B54" s="104"/>
      <c r="C54" s="104"/>
      <c r="D54" s="104"/>
      <c r="E54" s="104"/>
      <c r="F54" s="104"/>
    </row>
    <row r="55" spans="1:6" ht="15" customHeight="1">
      <c r="A55" s="38" t="s">
        <v>1284</v>
      </c>
      <c r="B55" s="104"/>
      <c r="C55" s="104"/>
      <c r="D55" s="104"/>
      <c r="E55" s="104"/>
      <c r="F55" s="104"/>
    </row>
    <row r="56" spans="1:6" ht="15" customHeight="1">
      <c r="A56" s="38" t="s">
        <v>1285</v>
      </c>
      <c r="B56" s="104"/>
      <c r="C56" s="104"/>
      <c r="D56" s="104"/>
      <c r="E56" s="104"/>
      <c r="F56" s="104"/>
    </row>
    <row r="57" spans="1:6" ht="15" customHeight="1">
      <c r="A57" s="38" t="s">
        <v>1286</v>
      </c>
      <c r="B57" s="104"/>
      <c r="C57" s="104"/>
      <c r="D57" s="104"/>
      <c r="E57" s="104"/>
      <c r="F57" s="104"/>
    </row>
    <row r="58" spans="1:6" ht="15" customHeight="1">
      <c r="A58" s="38" t="s">
        <v>1287</v>
      </c>
      <c r="B58" s="104"/>
      <c r="C58" s="104"/>
      <c r="D58" s="104"/>
      <c r="E58" s="104"/>
      <c r="F58" s="104"/>
    </row>
    <row r="59" spans="1:6" ht="15" customHeight="1">
      <c r="A59" s="38" t="s">
        <v>1288</v>
      </c>
      <c r="B59" s="104"/>
      <c r="C59" s="104"/>
      <c r="D59" s="104"/>
      <c r="E59" s="104"/>
      <c r="F59" s="104"/>
    </row>
    <row r="60" spans="1:6" ht="15" customHeight="1">
      <c r="A60" s="38" t="s">
        <v>1289</v>
      </c>
      <c r="B60" s="104"/>
      <c r="C60" s="104"/>
      <c r="D60" s="104"/>
      <c r="E60" s="104"/>
      <c r="F60" s="104"/>
    </row>
    <row r="61" spans="1:6" ht="15" customHeight="1">
      <c r="A61" s="38" t="s">
        <v>1290</v>
      </c>
      <c r="B61" s="104"/>
      <c r="C61" s="104"/>
      <c r="D61" s="104"/>
      <c r="E61" s="104"/>
      <c r="F61" s="104"/>
    </row>
    <row r="62" spans="1:6" ht="15" customHeight="1">
      <c r="A62" s="38" t="s">
        <v>1291</v>
      </c>
      <c r="B62" s="104"/>
      <c r="C62" s="104"/>
      <c r="D62" s="104"/>
      <c r="E62" s="104"/>
      <c r="F62" s="104"/>
    </row>
    <row r="63" spans="1:6" ht="15" customHeight="1">
      <c r="A63" s="38" t="s">
        <v>1292</v>
      </c>
      <c r="B63" s="104"/>
      <c r="C63" s="104"/>
      <c r="D63" s="104"/>
      <c r="E63" s="104"/>
      <c r="F63" s="104"/>
    </row>
    <row r="64" spans="1:6" ht="15" customHeight="1">
      <c r="A64" s="38" t="s">
        <v>1293</v>
      </c>
      <c r="B64" s="104"/>
      <c r="C64" s="104"/>
      <c r="D64" s="104"/>
      <c r="E64" s="104"/>
      <c r="F64" s="104"/>
    </row>
    <row r="65" spans="1:6" ht="15" customHeight="1">
      <c r="A65" s="38" t="s">
        <v>1294</v>
      </c>
      <c r="B65" s="104"/>
      <c r="C65" s="104"/>
      <c r="D65" s="104"/>
      <c r="E65" s="104"/>
      <c r="F65" s="104"/>
    </row>
    <row r="66" spans="1:6" ht="15" customHeight="1">
      <c r="A66" s="38" t="s">
        <v>1295</v>
      </c>
      <c r="B66" s="104"/>
      <c r="C66" s="104"/>
      <c r="D66" s="104"/>
      <c r="E66" s="104"/>
      <c r="F66" s="104"/>
    </row>
    <row r="67" spans="1:6" ht="15" customHeight="1">
      <c r="A67" s="38" t="s">
        <v>1296</v>
      </c>
      <c r="B67" s="104"/>
      <c r="C67" s="104"/>
      <c r="D67" s="104"/>
      <c r="E67" s="104"/>
      <c r="F67" s="104"/>
    </row>
    <row r="68" spans="1:6" ht="15" customHeight="1">
      <c r="A68" s="38" t="s">
        <v>1297</v>
      </c>
      <c r="B68" s="104"/>
      <c r="C68" s="104"/>
      <c r="D68" s="104"/>
      <c r="E68" s="104"/>
      <c r="F68" s="104"/>
    </row>
    <row r="69" spans="1:6" ht="15" customHeight="1">
      <c r="A69" s="38" t="s">
        <v>1298</v>
      </c>
      <c r="B69" s="104"/>
      <c r="C69" s="104"/>
      <c r="D69" s="104"/>
      <c r="E69" s="104"/>
      <c r="F69" s="104"/>
    </row>
    <row r="70" spans="1:6" ht="15" customHeight="1">
      <c r="A70" s="38" t="s">
        <v>1299</v>
      </c>
      <c r="B70" s="104"/>
      <c r="C70" s="104"/>
      <c r="D70" s="104"/>
      <c r="E70" s="104"/>
      <c r="F70" s="104"/>
    </row>
    <row r="71" spans="1:6" ht="15" customHeight="1">
      <c r="A71" s="38" t="s">
        <v>1300</v>
      </c>
      <c r="B71" s="104"/>
      <c r="C71" s="104"/>
      <c r="D71" s="104"/>
      <c r="E71" s="104"/>
      <c r="F71" s="104"/>
    </row>
    <row r="72" spans="1:6" ht="15">
      <c r="A72" s="38" t="s">
        <v>1301</v>
      </c>
      <c r="B72" s="104"/>
      <c r="C72" s="104"/>
      <c r="D72" s="104"/>
      <c r="E72" s="104"/>
      <c r="F72" s="104"/>
    </row>
    <row r="73" spans="1:6" ht="15">
      <c r="A73" s="38" t="s">
        <v>309</v>
      </c>
      <c r="B73" s="104"/>
      <c r="C73" s="104"/>
      <c r="D73" s="104"/>
      <c r="E73" s="104"/>
      <c r="F73" s="104"/>
    </row>
    <row r="74" spans="1:6" ht="15">
      <c r="A74" s="98" t="s">
        <v>29</v>
      </c>
      <c r="B74" s="104"/>
      <c r="C74" s="104"/>
      <c r="D74" s="104"/>
      <c r="E74" s="104"/>
      <c r="F74" s="104"/>
    </row>
    <row r="76" spans="1:6" ht="35.25" customHeight="1">
      <c r="A76" s="179" t="s">
        <v>1793</v>
      </c>
      <c r="B76" s="180"/>
      <c r="C76" s="180"/>
      <c r="D76" s="180"/>
      <c r="E76" s="180"/>
      <c r="F76" s="181"/>
    </row>
  </sheetData>
  <mergeCells count="2">
    <mergeCell ref="A2:F2"/>
    <mergeCell ref="A76:F76"/>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H12"/>
  <sheetViews>
    <sheetView workbookViewId="0">
      <selection activeCell="Q4" sqref="Q4"/>
    </sheetView>
  </sheetViews>
  <sheetFormatPr defaultColWidth="6.75" defaultRowHeight="15"/>
  <cols>
    <col min="1" max="1" width="30.25" style="103" customWidth="1"/>
    <col min="2" max="15" width="6.875" style="103" customWidth="1"/>
    <col min="16" max="16" width="9.25" style="103" customWidth="1"/>
    <col min="17" max="18" width="12" style="103" customWidth="1"/>
    <col min="19" max="21" width="9" style="103" customWidth="1"/>
    <col min="22" max="22" width="5.625" style="103" customWidth="1"/>
    <col min="23" max="23" width="0.75" style="103" customWidth="1"/>
    <col min="24" max="24" width="10.125" style="103" customWidth="1"/>
    <col min="25" max="25" width="5.875" style="103" customWidth="1"/>
    <col min="26" max="16384" width="6.75" style="103"/>
  </cols>
  <sheetData>
    <row r="1" spans="1:268">
      <c r="A1" s="1" t="s">
        <v>30</v>
      </c>
      <c r="B1" s="2"/>
      <c r="C1" s="2"/>
      <c r="D1" s="2"/>
      <c r="E1" s="2"/>
      <c r="F1" s="2"/>
      <c r="G1" s="2"/>
      <c r="H1" s="2"/>
      <c r="I1" s="2"/>
      <c r="J1" s="2"/>
      <c r="K1" s="2"/>
      <c r="L1" s="2"/>
      <c r="M1" s="2"/>
      <c r="N1" s="2"/>
      <c r="O1" s="2"/>
      <c r="P1" s="2"/>
    </row>
    <row r="2" spans="1:268" ht="20.25">
      <c r="A2" s="175" t="s">
        <v>1779</v>
      </c>
      <c r="B2" s="175"/>
      <c r="C2" s="175"/>
      <c r="D2" s="175"/>
      <c r="E2" s="175"/>
      <c r="F2" s="175"/>
      <c r="G2" s="175"/>
      <c r="H2" s="175"/>
      <c r="I2" s="175"/>
      <c r="J2" s="175"/>
      <c r="K2" s="175"/>
      <c r="L2" s="175"/>
      <c r="M2" s="175"/>
      <c r="N2" s="175"/>
      <c r="O2" s="175"/>
      <c r="P2" s="175"/>
      <c r="Q2" s="100"/>
      <c r="R2" s="100"/>
      <c r="S2" s="19"/>
      <c r="T2" s="19"/>
      <c r="U2" s="19"/>
      <c r="V2" s="19"/>
      <c r="W2" s="19"/>
      <c r="X2" s="19"/>
      <c r="Y2" s="19"/>
      <c r="Z2" s="105"/>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row>
    <row r="3" spans="1:268">
      <c r="A3" s="37"/>
      <c r="B3" s="41"/>
      <c r="C3" s="41"/>
      <c r="D3" s="41"/>
      <c r="E3" s="41"/>
      <c r="F3" s="41"/>
      <c r="G3" s="41"/>
      <c r="H3" s="41"/>
      <c r="I3" s="41"/>
      <c r="J3" s="2"/>
      <c r="K3" s="41"/>
      <c r="L3" s="41"/>
      <c r="M3" s="41"/>
      <c r="N3" s="41"/>
      <c r="O3" s="41"/>
      <c r="P3" s="42" t="s">
        <v>2</v>
      </c>
      <c r="Q3" s="42"/>
      <c r="R3" s="42"/>
      <c r="S3" s="21"/>
      <c r="T3" s="21"/>
      <c r="U3" s="21"/>
      <c r="V3" s="21"/>
      <c r="W3" s="21"/>
      <c r="X3" s="21"/>
      <c r="Y3" s="21"/>
      <c r="Z3" s="23"/>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row>
    <row r="4" spans="1:268">
      <c r="A4" s="98" t="s">
        <v>31</v>
      </c>
      <c r="B4" s="183" t="s">
        <v>4</v>
      </c>
      <c r="C4" s="184"/>
      <c r="D4" s="185"/>
      <c r="E4" s="186" t="s">
        <v>1751</v>
      </c>
      <c r="F4" s="184"/>
      <c r="G4" s="185"/>
      <c r="H4" s="183" t="s">
        <v>5</v>
      </c>
      <c r="I4" s="184"/>
      <c r="J4" s="185"/>
      <c r="K4" s="183" t="s">
        <v>6</v>
      </c>
      <c r="L4" s="184"/>
      <c r="M4" s="185"/>
      <c r="N4" s="183" t="s">
        <v>7</v>
      </c>
      <c r="O4" s="184"/>
      <c r="P4" s="185"/>
      <c r="Q4" s="109"/>
      <c r="R4" s="109"/>
      <c r="S4" s="21"/>
      <c r="T4" s="21"/>
      <c r="U4" s="21"/>
      <c r="V4" s="21"/>
      <c r="W4" s="21"/>
      <c r="X4" s="21"/>
      <c r="Y4" s="21"/>
      <c r="Z4" s="23"/>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2"/>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row>
    <row r="5" spans="1:268" ht="40.5">
      <c r="A5" s="98"/>
      <c r="B5" s="98" t="s">
        <v>32</v>
      </c>
      <c r="C5" s="98" t="s">
        <v>33</v>
      </c>
      <c r="D5" s="98" t="s">
        <v>34</v>
      </c>
      <c r="E5" s="98" t="s">
        <v>32</v>
      </c>
      <c r="F5" s="98" t="s">
        <v>33</v>
      </c>
      <c r="G5" s="98" t="s">
        <v>34</v>
      </c>
      <c r="H5" s="98" t="s">
        <v>32</v>
      </c>
      <c r="I5" s="98" t="s">
        <v>33</v>
      </c>
      <c r="J5" s="98" t="s">
        <v>34</v>
      </c>
      <c r="K5" s="98" t="s">
        <v>32</v>
      </c>
      <c r="L5" s="98" t="s">
        <v>33</v>
      </c>
      <c r="M5" s="98" t="s">
        <v>34</v>
      </c>
      <c r="N5" s="98" t="s">
        <v>32</v>
      </c>
      <c r="O5" s="98" t="s">
        <v>33</v>
      </c>
      <c r="P5" s="98" t="s">
        <v>34</v>
      </c>
      <c r="Q5" s="109"/>
      <c r="R5" s="109"/>
      <c r="S5" s="21"/>
      <c r="T5" s="21"/>
      <c r="U5" s="21"/>
      <c r="V5" s="21"/>
      <c r="W5" s="21"/>
      <c r="X5" s="21"/>
      <c r="Y5" s="21"/>
      <c r="Z5" s="23"/>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2"/>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row>
    <row r="6" spans="1:268">
      <c r="A6" s="38" t="s">
        <v>35</v>
      </c>
      <c r="B6" s="11"/>
      <c r="C6" s="11"/>
      <c r="D6" s="11"/>
      <c r="E6" s="11"/>
      <c r="F6" s="11"/>
      <c r="G6" s="11"/>
      <c r="H6" s="11"/>
      <c r="I6" s="11"/>
      <c r="J6" s="43"/>
      <c r="K6" s="11"/>
      <c r="L6" s="11"/>
      <c r="M6" s="11"/>
      <c r="N6" s="11"/>
      <c r="O6" s="11"/>
      <c r="P6" s="11"/>
      <c r="Q6" s="110"/>
      <c r="R6" s="110"/>
    </row>
    <row r="7" spans="1:268">
      <c r="A7" s="38" t="s">
        <v>35</v>
      </c>
      <c r="B7" s="11"/>
      <c r="C7" s="11"/>
      <c r="D7" s="11"/>
      <c r="E7" s="11"/>
      <c r="F7" s="11"/>
      <c r="G7" s="11"/>
      <c r="H7" s="11"/>
      <c r="I7" s="11"/>
      <c r="J7" s="43"/>
      <c r="K7" s="11"/>
      <c r="L7" s="11"/>
      <c r="M7" s="11"/>
      <c r="N7" s="11"/>
      <c r="O7" s="11"/>
      <c r="P7" s="11"/>
      <c r="Q7" s="110"/>
      <c r="R7" s="110"/>
    </row>
    <row r="8" spans="1:268">
      <c r="A8" s="38" t="s">
        <v>35</v>
      </c>
      <c r="B8" s="11"/>
      <c r="C8" s="11"/>
      <c r="D8" s="11"/>
      <c r="E8" s="11"/>
      <c r="F8" s="11"/>
      <c r="G8" s="11"/>
      <c r="H8" s="11"/>
      <c r="I8" s="11"/>
      <c r="J8" s="43"/>
      <c r="K8" s="11"/>
      <c r="L8" s="11"/>
      <c r="M8" s="11"/>
      <c r="N8" s="11"/>
      <c r="O8" s="11"/>
      <c r="P8" s="11"/>
      <c r="Q8" s="110"/>
      <c r="R8" s="110"/>
    </row>
    <row r="9" spans="1:268">
      <c r="A9" s="40" t="s">
        <v>20</v>
      </c>
      <c r="B9" s="18"/>
      <c r="C9" s="18"/>
      <c r="D9" s="18"/>
      <c r="E9" s="18"/>
      <c r="F9" s="18"/>
      <c r="G9" s="18"/>
      <c r="H9" s="18"/>
      <c r="I9" s="18"/>
      <c r="J9" s="18"/>
      <c r="K9" s="18"/>
      <c r="L9" s="18"/>
      <c r="M9" s="18"/>
      <c r="N9" s="18"/>
      <c r="O9" s="18"/>
      <c r="P9" s="18"/>
      <c r="Q9" s="111"/>
      <c r="R9" s="111"/>
    </row>
    <row r="10" spans="1:268">
      <c r="A10" s="98" t="s">
        <v>29</v>
      </c>
      <c r="B10" s="44"/>
      <c r="C10" s="44"/>
      <c r="D10" s="44"/>
      <c r="E10" s="44"/>
      <c r="F10" s="44"/>
      <c r="G10" s="44"/>
      <c r="H10" s="44"/>
      <c r="I10" s="44"/>
      <c r="J10" s="44"/>
      <c r="K10" s="44"/>
      <c r="L10" s="44"/>
      <c r="M10" s="44"/>
      <c r="N10" s="44"/>
      <c r="O10" s="44"/>
      <c r="P10" s="44"/>
      <c r="Q10" s="112"/>
      <c r="R10" s="112"/>
      <c r="S10" s="21"/>
      <c r="T10" s="21"/>
      <c r="U10" s="21"/>
      <c r="V10" s="21"/>
      <c r="W10" s="21"/>
      <c r="X10" s="21"/>
      <c r="Y10" s="21"/>
      <c r="Z10" s="23"/>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2"/>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row>
    <row r="12" spans="1:268" ht="24.75" customHeight="1">
      <c r="A12" s="182" t="s">
        <v>1794</v>
      </c>
      <c r="B12" s="180"/>
      <c r="C12" s="180"/>
      <c r="D12" s="180"/>
      <c r="E12" s="180"/>
      <c r="F12" s="180"/>
      <c r="G12" s="180"/>
      <c r="H12" s="180"/>
      <c r="I12" s="180"/>
      <c r="J12" s="180"/>
      <c r="K12" s="180"/>
      <c r="L12" s="180"/>
      <c r="M12" s="180"/>
      <c r="N12" s="180"/>
      <c r="O12" s="180"/>
      <c r="P12" s="181"/>
    </row>
  </sheetData>
  <mergeCells count="7">
    <mergeCell ref="A12:P12"/>
    <mergeCell ref="A2:P2"/>
    <mergeCell ref="B4:D4"/>
    <mergeCell ref="E4:G4"/>
    <mergeCell ref="H4:J4"/>
    <mergeCell ref="K4:M4"/>
    <mergeCell ref="N4:P4"/>
  </mergeCells>
  <phoneticPr fontId="1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43"/>
  <sheetViews>
    <sheetView showZeros="0" workbookViewId="0">
      <selection activeCell="H2" sqref="H2"/>
    </sheetView>
  </sheetViews>
  <sheetFormatPr defaultColWidth="7.875" defaultRowHeight="14.25"/>
  <cols>
    <col min="1" max="1" width="51.75" style="3" customWidth="1"/>
    <col min="2" max="5" width="13.875" style="3" customWidth="1"/>
    <col min="6" max="7" width="13.875" style="158" customWidth="1"/>
    <col min="8" max="258" width="7.875" style="3"/>
    <col min="259" max="259" width="29.75" style="3" customWidth="1"/>
    <col min="260" max="262" width="12.125" style="3" customWidth="1"/>
    <col min="263" max="263" width="16.375" style="3" customWidth="1"/>
    <col min="264" max="514" width="7.875" style="3"/>
    <col min="515" max="515" width="29.75" style="3" customWidth="1"/>
    <col min="516" max="518" width="12.125" style="3" customWidth="1"/>
    <col min="519" max="519" width="16.375" style="3" customWidth="1"/>
    <col min="520" max="770" width="7.875" style="3"/>
    <col min="771" max="771" width="29.75" style="3" customWidth="1"/>
    <col min="772" max="774" width="12.125" style="3" customWidth="1"/>
    <col min="775" max="775" width="16.375" style="3" customWidth="1"/>
    <col min="776" max="1026" width="7.875" style="3"/>
    <col min="1027" max="1027" width="29.75" style="3" customWidth="1"/>
    <col min="1028" max="1030" width="12.125" style="3" customWidth="1"/>
    <col min="1031" max="1031" width="16.375" style="3" customWidth="1"/>
    <col min="1032" max="1282" width="7.875" style="3"/>
    <col min="1283" max="1283" width="29.75" style="3" customWidth="1"/>
    <col min="1284" max="1286" width="12.125" style="3" customWidth="1"/>
    <col min="1287" max="1287" width="16.375" style="3" customWidth="1"/>
    <col min="1288" max="1538" width="7.875" style="3"/>
    <col min="1539" max="1539" width="29.75" style="3" customWidth="1"/>
    <col min="1540" max="1542" width="12.125" style="3" customWidth="1"/>
    <col min="1543" max="1543" width="16.375" style="3" customWidth="1"/>
    <col min="1544" max="1794" width="7.875" style="3"/>
    <col min="1795" max="1795" width="29.75" style="3" customWidth="1"/>
    <col min="1796" max="1798" width="12.125" style="3" customWidth="1"/>
    <col min="1799" max="1799" width="16.375" style="3" customWidth="1"/>
    <col min="1800" max="2050" width="7.875" style="3"/>
    <col min="2051" max="2051" width="29.75" style="3" customWidth="1"/>
    <col min="2052" max="2054" width="12.125" style="3" customWidth="1"/>
    <col min="2055" max="2055" width="16.375" style="3" customWidth="1"/>
    <col min="2056" max="2306" width="7.875" style="3"/>
    <col min="2307" max="2307" width="29.75" style="3" customWidth="1"/>
    <col min="2308" max="2310" width="12.125" style="3" customWidth="1"/>
    <col min="2311" max="2311" width="16.375" style="3" customWidth="1"/>
    <col min="2312" max="2562" width="7.875" style="3"/>
    <col min="2563" max="2563" width="29.75" style="3" customWidth="1"/>
    <col min="2564" max="2566" width="12.125" style="3" customWidth="1"/>
    <col min="2567" max="2567" width="16.375" style="3" customWidth="1"/>
    <col min="2568" max="2818" width="7.875" style="3"/>
    <col min="2819" max="2819" width="29.75" style="3" customWidth="1"/>
    <col min="2820" max="2822" width="12.125" style="3" customWidth="1"/>
    <col min="2823" max="2823" width="16.375" style="3" customWidth="1"/>
    <col min="2824" max="3074" width="7.875" style="3"/>
    <col min="3075" max="3075" width="29.75" style="3" customWidth="1"/>
    <col min="3076" max="3078" width="12.125" style="3" customWidth="1"/>
    <col min="3079" max="3079" width="16.375" style="3" customWidth="1"/>
    <col min="3080" max="3330" width="7.875" style="3"/>
    <col min="3331" max="3331" width="29.75" style="3" customWidth="1"/>
    <col min="3332" max="3334" width="12.125" style="3" customWidth="1"/>
    <col min="3335" max="3335" width="16.375" style="3" customWidth="1"/>
    <col min="3336" max="3586" width="7.875" style="3"/>
    <col min="3587" max="3587" width="29.75" style="3" customWidth="1"/>
    <col min="3588" max="3590" width="12.125" style="3" customWidth="1"/>
    <col min="3591" max="3591" width="16.375" style="3" customWidth="1"/>
    <col min="3592" max="3842" width="7.875" style="3"/>
    <col min="3843" max="3843" width="29.75" style="3" customWidth="1"/>
    <col min="3844" max="3846" width="12.125" style="3" customWidth="1"/>
    <col min="3847" max="3847" width="16.375" style="3" customWidth="1"/>
    <col min="3848" max="4098" width="7.875" style="3"/>
    <col min="4099" max="4099" width="29.75" style="3" customWidth="1"/>
    <col min="4100" max="4102" width="12.125" style="3" customWidth="1"/>
    <col min="4103" max="4103" width="16.375" style="3" customWidth="1"/>
    <col min="4104" max="4354" width="7.875" style="3"/>
    <col min="4355" max="4355" width="29.75" style="3" customWidth="1"/>
    <col min="4356" max="4358" width="12.125" style="3" customWidth="1"/>
    <col min="4359" max="4359" width="16.375" style="3" customWidth="1"/>
    <col min="4360" max="4610" width="7.875" style="3"/>
    <col min="4611" max="4611" width="29.75" style="3" customWidth="1"/>
    <col min="4612" max="4614" width="12.125" style="3" customWidth="1"/>
    <col min="4615" max="4615" width="16.375" style="3" customWidth="1"/>
    <col min="4616" max="4866" width="7.875" style="3"/>
    <col min="4867" max="4867" width="29.75" style="3" customWidth="1"/>
    <col min="4868" max="4870" width="12.125" style="3" customWidth="1"/>
    <col min="4871" max="4871" width="16.375" style="3" customWidth="1"/>
    <col min="4872" max="5122" width="7.875" style="3"/>
    <col min="5123" max="5123" width="29.75" style="3" customWidth="1"/>
    <col min="5124" max="5126" width="12.125" style="3" customWidth="1"/>
    <col min="5127" max="5127" width="16.375" style="3" customWidth="1"/>
    <col min="5128" max="5378" width="7.875" style="3"/>
    <col min="5379" max="5379" width="29.75" style="3" customWidth="1"/>
    <col min="5380" max="5382" width="12.125" style="3" customWidth="1"/>
    <col min="5383" max="5383" width="16.375" style="3" customWidth="1"/>
    <col min="5384" max="5634" width="7.875" style="3"/>
    <col min="5635" max="5635" width="29.75" style="3" customWidth="1"/>
    <col min="5636" max="5638" width="12.125" style="3" customWidth="1"/>
    <col min="5639" max="5639" width="16.375" style="3" customWidth="1"/>
    <col min="5640" max="5890" width="7.875" style="3"/>
    <col min="5891" max="5891" width="29.75" style="3" customWidth="1"/>
    <col min="5892" max="5894" width="12.125" style="3" customWidth="1"/>
    <col min="5895" max="5895" width="16.375" style="3" customWidth="1"/>
    <col min="5896" max="6146" width="7.875" style="3"/>
    <col min="6147" max="6147" width="29.75" style="3" customWidth="1"/>
    <col min="6148" max="6150" width="12.125" style="3" customWidth="1"/>
    <col min="6151" max="6151" width="16.375" style="3" customWidth="1"/>
    <col min="6152" max="6402" width="7.875" style="3"/>
    <col min="6403" max="6403" width="29.75" style="3" customWidth="1"/>
    <col min="6404" max="6406" width="12.125" style="3" customWidth="1"/>
    <col min="6407" max="6407" width="16.375" style="3" customWidth="1"/>
    <col min="6408" max="6658" width="7.875" style="3"/>
    <col min="6659" max="6659" width="29.75" style="3" customWidth="1"/>
    <col min="6660" max="6662" width="12.125" style="3" customWidth="1"/>
    <col min="6663" max="6663" width="16.375" style="3" customWidth="1"/>
    <col min="6664" max="6914" width="7.875" style="3"/>
    <col min="6915" max="6915" width="29.75" style="3" customWidth="1"/>
    <col min="6916" max="6918" width="12.125" style="3" customWidth="1"/>
    <col min="6919" max="6919" width="16.375" style="3" customWidth="1"/>
    <col min="6920" max="7170" width="7.875" style="3"/>
    <col min="7171" max="7171" width="29.75" style="3" customWidth="1"/>
    <col min="7172" max="7174" width="12.125" style="3" customWidth="1"/>
    <col min="7175" max="7175" width="16.375" style="3" customWidth="1"/>
    <col min="7176" max="7426" width="7.875" style="3"/>
    <col min="7427" max="7427" width="29.75" style="3" customWidth="1"/>
    <col min="7428" max="7430" width="12.125" style="3" customWidth="1"/>
    <col min="7431" max="7431" width="16.375" style="3" customWidth="1"/>
    <col min="7432" max="7682" width="7.875" style="3"/>
    <col min="7683" max="7683" width="29.75" style="3" customWidth="1"/>
    <col min="7684" max="7686" width="12.125" style="3" customWidth="1"/>
    <col min="7687" max="7687" width="16.375" style="3" customWidth="1"/>
    <col min="7688" max="7938" width="7.875" style="3"/>
    <col min="7939" max="7939" width="29.75" style="3" customWidth="1"/>
    <col min="7940" max="7942" width="12.125" style="3" customWidth="1"/>
    <col min="7943" max="7943" width="16.375" style="3" customWidth="1"/>
    <col min="7944" max="8194" width="7.875" style="3"/>
    <col min="8195" max="8195" width="29.75" style="3" customWidth="1"/>
    <col min="8196" max="8198" width="12.125" style="3" customWidth="1"/>
    <col min="8199" max="8199" width="16.375" style="3" customWidth="1"/>
    <col min="8200" max="8450" width="7.875" style="3"/>
    <col min="8451" max="8451" width="29.75" style="3" customWidth="1"/>
    <col min="8452" max="8454" width="12.125" style="3" customWidth="1"/>
    <col min="8455" max="8455" width="16.375" style="3" customWidth="1"/>
    <col min="8456" max="8706" width="7.875" style="3"/>
    <col min="8707" max="8707" width="29.75" style="3" customWidth="1"/>
    <col min="8708" max="8710" width="12.125" style="3" customWidth="1"/>
    <col min="8711" max="8711" width="16.375" style="3" customWidth="1"/>
    <col min="8712" max="8962" width="7.875" style="3"/>
    <col min="8963" max="8963" width="29.75" style="3" customWidth="1"/>
    <col min="8964" max="8966" width="12.125" style="3" customWidth="1"/>
    <col min="8967" max="8967" width="16.375" style="3" customWidth="1"/>
    <col min="8968" max="9218" width="7.875" style="3"/>
    <col min="9219" max="9219" width="29.75" style="3" customWidth="1"/>
    <col min="9220" max="9222" width="12.125" style="3" customWidth="1"/>
    <col min="9223" max="9223" width="16.375" style="3" customWidth="1"/>
    <col min="9224" max="9474" width="7.875" style="3"/>
    <col min="9475" max="9475" width="29.75" style="3" customWidth="1"/>
    <col min="9476" max="9478" width="12.125" style="3" customWidth="1"/>
    <col min="9479" max="9479" width="16.375" style="3" customWidth="1"/>
    <col min="9480" max="9730" width="7.875" style="3"/>
    <col min="9731" max="9731" width="29.75" style="3" customWidth="1"/>
    <col min="9732" max="9734" width="12.125" style="3" customWidth="1"/>
    <col min="9735" max="9735" width="16.375" style="3" customWidth="1"/>
    <col min="9736" max="9986" width="7.875" style="3"/>
    <col min="9987" max="9987" width="29.75" style="3" customWidth="1"/>
    <col min="9988" max="9990" width="12.125" style="3" customWidth="1"/>
    <col min="9991" max="9991" width="16.375" style="3" customWidth="1"/>
    <col min="9992" max="10242" width="7.875" style="3"/>
    <col min="10243" max="10243" width="29.75" style="3" customWidth="1"/>
    <col min="10244" max="10246" width="12.125" style="3" customWidth="1"/>
    <col min="10247" max="10247" width="16.375" style="3" customWidth="1"/>
    <col min="10248" max="10498" width="7.875" style="3"/>
    <col min="10499" max="10499" width="29.75" style="3" customWidth="1"/>
    <col min="10500" max="10502" width="12.125" style="3" customWidth="1"/>
    <col min="10503" max="10503" width="16.375" style="3" customWidth="1"/>
    <col min="10504" max="10754" width="7.875" style="3"/>
    <col min="10755" max="10755" width="29.75" style="3" customWidth="1"/>
    <col min="10756" max="10758" width="12.125" style="3" customWidth="1"/>
    <col min="10759" max="10759" width="16.375" style="3" customWidth="1"/>
    <col min="10760" max="11010" width="7.875" style="3"/>
    <col min="11011" max="11011" width="29.75" style="3" customWidth="1"/>
    <col min="11012" max="11014" width="12.125" style="3" customWidth="1"/>
    <col min="11015" max="11015" width="16.375" style="3" customWidth="1"/>
    <col min="11016" max="11266" width="7.875" style="3"/>
    <col min="11267" max="11267" width="29.75" style="3" customWidth="1"/>
    <col min="11268" max="11270" width="12.125" style="3" customWidth="1"/>
    <col min="11271" max="11271" width="16.375" style="3" customWidth="1"/>
    <col min="11272" max="11522" width="7.875" style="3"/>
    <col min="11523" max="11523" width="29.75" style="3" customWidth="1"/>
    <col min="11524" max="11526" width="12.125" style="3" customWidth="1"/>
    <col min="11527" max="11527" width="16.375" style="3" customWidth="1"/>
    <col min="11528" max="11778" width="7.875" style="3"/>
    <col min="11779" max="11779" width="29.75" style="3" customWidth="1"/>
    <col min="11780" max="11782" width="12.125" style="3" customWidth="1"/>
    <col min="11783" max="11783" width="16.375" style="3" customWidth="1"/>
    <col min="11784" max="12034" width="7.875" style="3"/>
    <col min="12035" max="12035" width="29.75" style="3" customWidth="1"/>
    <col min="12036" max="12038" width="12.125" style="3" customWidth="1"/>
    <col min="12039" max="12039" width="16.375" style="3" customWidth="1"/>
    <col min="12040" max="12290" width="7.875" style="3"/>
    <col min="12291" max="12291" width="29.75" style="3" customWidth="1"/>
    <col min="12292" max="12294" width="12.125" style="3" customWidth="1"/>
    <col min="12295" max="12295" width="16.375" style="3" customWidth="1"/>
    <col min="12296" max="12546" width="7.875" style="3"/>
    <col min="12547" max="12547" width="29.75" style="3" customWidth="1"/>
    <col min="12548" max="12550" width="12.125" style="3" customWidth="1"/>
    <col min="12551" max="12551" width="16.375" style="3" customWidth="1"/>
    <col min="12552" max="12802" width="7.875" style="3"/>
    <col min="12803" max="12803" width="29.75" style="3" customWidth="1"/>
    <col min="12804" max="12806" width="12.125" style="3" customWidth="1"/>
    <col min="12807" max="12807" width="16.375" style="3" customWidth="1"/>
    <col min="12808" max="13058" width="7.875" style="3"/>
    <col min="13059" max="13059" width="29.75" style="3" customWidth="1"/>
    <col min="13060" max="13062" width="12.125" style="3" customWidth="1"/>
    <col min="13063" max="13063" width="16.375" style="3" customWidth="1"/>
    <col min="13064" max="13314" width="7.875" style="3"/>
    <col min="13315" max="13315" width="29.75" style="3" customWidth="1"/>
    <col min="13316" max="13318" width="12.125" style="3" customWidth="1"/>
    <col min="13319" max="13319" width="16.375" style="3" customWidth="1"/>
    <col min="13320" max="13570" width="7.875" style="3"/>
    <col min="13571" max="13571" width="29.75" style="3" customWidth="1"/>
    <col min="13572" max="13574" width="12.125" style="3" customWidth="1"/>
    <col min="13575" max="13575" width="16.375" style="3" customWidth="1"/>
    <col min="13576" max="13826" width="7.875" style="3"/>
    <col min="13827" max="13827" width="29.75" style="3" customWidth="1"/>
    <col min="13828" max="13830" width="12.125" style="3" customWidth="1"/>
    <col min="13831" max="13831" width="16.375" style="3" customWidth="1"/>
    <col min="13832" max="14082" width="7.875" style="3"/>
    <col min="14083" max="14083" width="29.75" style="3" customWidth="1"/>
    <col min="14084" max="14086" width="12.125" style="3" customWidth="1"/>
    <col min="14087" max="14087" width="16.375" style="3" customWidth="1"/>
    <col min="14088" max="14338" width="7.875" style="3"/>
    <col min="14339" max="14339" width="29.75" style="3" customWidth="1"/>
    <col min="14340" max="14342" width="12.125" style="3" customWidth="1"/>
    <col min="14343" max="14343" width="16.375" style="3" customWidth="1"/>
    <col min="14344" max="14594" width="7.875" style="3"/>
    <col min="14595" max="14595" width="29.75" style="3" customWidth="1"/>
    <col min="14596" max="14598" width="12.125" style="3" customWidth="1"/>
    <col min="14599" max="14599" width="16.375" style="3" customWidth="1"/>
    <col min="14600" max="14850" width="7.875" style="3"/>
    <col min="14851" max="14851" width="29.75" style="3" customWidth="1"/>
    <col min="14852" max="14854" width="12.125" style="3" customWidth="1"/>
    <col min="14855" max="14855" width="16.375" style="3" customWidth="1"/>
    <col min="14856" max="15106" width="7.875" style="3"/>
    <col min="15107" max="15107" width="29.75" style="3" customWidth="1"/>
    <col min="15108" max="15110" width="12.125" style="3" customWidth="1"/>
    <col min="15111" max="15111" width="16.375" style="3" customWidth="1"/>
    <col min="15112" max="15362" width="7.875" style="3"/>
    <col min="15363" max="15363" width="29.75" style="3" customWidth="1"/>
    <col min="15364" max="15366" width="12.125" style="3" customWidth="1"/>
    <col min="15367" max="15367" width="16.375" style="3" customWidth="1"/>
    <col min="15368" max="15618" width="7.875" style="3"/>
    <col min="15619" max="15619" width="29.75" style="3" customWidth="1"/>
    <col min="15620" max="15622" width="12.125" style="3" customWidth="1"/>
    <col min="15623" max="15623" width="16.375" style="3" customWidth="1"/>
    <col min="15624" max="15874" width="7.875" style="3"/>
    <col min="15875" max="15875" width="29.75" style="3" customWidth="1"/>
    <col min="15876" max="15878" width="12.125" style="3" customWidth="1"/>
    <col min="15879" max="15879" width="16.375" style="3" customWidth="1"/>
    <col min="15880" max="16130" width="7.875" style="3"/>
    <col min="16131" max="16131" width="29.75" style="3" customWidth="1"/>
    <col min="16132" max="16134" width="12.125" style="3" customWidth="1"/>
    <col min="16135" max="16135" width="16.375" style="3" customWidth="1"/>
    <col min="16136" max="16384" width="7.875" style="3"/>
  </cols>
  <sheetData>
    <row r="1" spans="1:8" ht="15">
      <c r="A1" s="1" t="s">
        <v>36</v>
      </c>
      <c r="B1" s="103"/>
      <c r="C1" s="103"/>
      <c r="D1" s="103"/>
      <c r="E1" s="103"/>
      <c r="F1" s="157"/>
      <c r="G1" s="157"/>
    </row>
    <row r="2" spans="1:8" ht="20.25">
      <c r="A2" s="187" t="s">
        <v>1780</v>
      </c>
      <c r="B2" s="187"/>
      <c r="C2" s="187"/>
      <c r="D2" s="187"/>
      <c r="E2" s="187"/>
      <c r="F2" s="187"/>
      <c r="G2" s="187"/>
    </row>
    <row r="3" spans="1:8" ht="20.25">
      <c r="A3" s="45"/>
      <c r="B3" s="5"/>
      <c r="C3" s="6" t="s">
        <v>1</v>
      </c>
      <c r="D3" s="103"/>
      <c r="E3" s="103"/>
      <c r="F3" s="105"/>
      <c r="G3" s="8" t="s">
        <v>2</v>
      </c>
    </row>
    <row r="4" spans="1:8">
      <c r="A4" s="46" t="s">
        <v>37</v>
      </c>
      <c r="B4" s="98" t="s">
        <v>4</v>
      </c>
      <c r="C4" s="128" t="s">
        <v>1751</v>
      </c>
      <c r="D4" s="29" t="s">
        <v>5</v>
      </c>
      <c r="E4" s="29" t="s">
        <v>1324</v>
      </c>
      <c r="F4" s="145" t="s">
        <v>6</v>
      </c>
      <c r="G4" s="146" t="s">
        <v>7</v>
      </c>
      <c r="H4" s="47"/>
    </row>
    <row r="5" spans="1:8" ht="15">
      <c r="A5" s="50" t="s">
        <v>1379</v>
      </c>
      <c r="B5" s="147"/>
      <c r="C5" s="147"/>
      <c r="D5" s="147"/>
      <c r="E5" s="147"/>
      <c r="F5" s="156" t="str">
        <f t="shared" ref="F5:F43" si="0">IF(C5=0,"",D5/C5*100%)</f>
        <v/>
      </c>
      <c r="G5" s="156" t="str">
        <f>IF(E5=0,"",(D5-E5)/E5*100%)</f>
        <v/>
      </c>
    </row>
    <row r="6" spans="1:8" ht="15">
      <c r="A6" s="50" t="s">
        <v>1380</v>
      </c>
      <c r="B6" s="147"/>
      <c r="C6" s="147"/>
      <c r="D6" s="147"/>
      <c r="E6" s="147"/>
      <c r="F6" s="156" t="str">
        <f t="shared" si="0"/>
        <v/>
      </c>
      <c r="G6" s="156" t="str">
        <f t="shared" ref="G6:G43" si="1">IF(E6=0,"",(D6-E6)/E6*100%)</f>
        <v/>
      </c>
    </row>
    <row r="7" spans="1:8" ht="15">
      <c r="A7" s="50" t="s">
        <v>1381</v>
      </c>
      <c r="B7" s="147"/>
      <c r="C7" s="147"/>
      <c r="D7" s="147"/>
      <c r="E7" s="147"/>
      <c r="F7" s="156" t="str">
        <f t="shared" si="0"/>
        <v/>
      </c>
      <c r="G7" s="156" t="str">
        <f t="shared" si="1"/>
        <v/>
      </c>
    </row>
    <row r="8" spans="1:8" ht="15">
      <c r="A8" s="50" t="s">
        <v>1382</v>
      </c>
      <c r="B8" s="147"/>
      <c r="C8" s="147"/>
      <c r="D8" s="147"/>
      <c r="E8" s="147"/>
      <c r="F8" s="156" t="str">
        <f t="shared" si="0"/>
        <v/>
      </c>
      <c r="G8" s="156" t="str">
        <f t="shared" si="1"/>
        <v/>
      </c>
    </row>
    <row r="9" spans="1:8" ht="15">
      <c r="A9" s="50" t="s">
        <v>1383</v>
      </c>
      <c r="B9" s="147"/>
      <c r="C9" s="147"/>
      <c r="D9" s="147"/>
      <c r="E9" s="147"/>
      <c r="F9" s="156" t="str">
        <f t="shared" si="0"/>
        <v/>
      </c>
      <c r="G9" s="156" t="str">
        <f t="shared" si="1"/>
        <v/>
      </c>
    </row>
    <row r="10" spans="1:8" ht="15">
      <c r="A10" s="50" t="s">
        <v>1384</v>
      </c>
      <c r="B10" s="147"/>
      <c r="C10" s="147"/>
      <c r="D10" s="147"/>
      <c r="E10" s="147">
        <v>64</v>
      </c>
      <c r="F10" s="156" t="str">
        <f t="shared" si="0"/>
        <v/>
      </c>
      <c r="G10" s="156">
        <f t="shared" si="1"/>
        <v>-1</v>
      </c>
    </row>
    <row r="11" spans="1:8" ht="15">
      <c r="A11" s="50" t="s">
        <v>1385</v>
      </c>
      <c r="B11" s="147"/>
      <c r="C11" s="147"/>
      <c r="D11" s="147"/>
      <c r="E11" s="147"/>
      <c r="F11" s="156" t="str">
        <f t="shared" si="0"/>
        <v/>
      </c>
      <c r="G11" s="156" t="str">
        <f t="shared" si="1"/>
        <v/>
      </c>
    </row>
    <row r="12" spans="1:8" ht="15">
      <c r="A12" s="50" t="s">
        <v>1386</v>
      </c>
      <c r="B12" s="147"/>
      <c r="C12" s="147"/>
      <c r="D12" s="147"/>
      <c r="E12" s="147"/>
      <c r="F12" s="156" t="str">
        <f t="shared" si="0"/>
        <v/>
      </c>
      <c r="G12" s="156" t="str">
        <f t="shared" si="1"/>
        <v/>
      </c>
    </row>
    <row r="13" spans="1:8" ht="15">
      <c r="A13" s="50" t="s">
        <v>1387</v>
      </c>
      <c r="B13" s="147"/>
      <c r="C13" s="147"/>
      <c r="D13" s="147"/>
      <c r="E13" s="147">
        <v>67</v>
      </c>
      <c r="F13" s="156" t="str">
        <f t="shared" si="0"/>
        <v/>
      </c>
      <c r="G13" s="156">
        <f t="shared" si="1"/>
        <v>-1</v>
      </c>
    </row>
    <row r="14" spans="1:8" ht="15">
      <c r="A14" s="50" t="s">
        <v>1388</v>
      </c>
      <c r="B14" s="147"/>
      <c r="C14" s="147"/>
      <c r="D14" s="147"/>
      <c r="E14" s="147"/>
      <c r="F14" s="156" t="str">
        <f t="shared" si="0"/>
        <v/>
      </c>
      <c r="G14" s="156" t="str">
        <f t="shared" si="1"/>
        <v/>
      </c>
    </row>
    <row r="15" spans="1:8" ht="15">
      <c r="A15" s="50" t="s">
        <v>1389</v>
      </c>
      <c r="B15" s="147">
        <v>99</v>
      </c>
      <c r="C15" s="147">
        <v>99</v>
      </c>
      <c r="D15" s="147">
        <v>120</v>
      </c>
      <c r="E15" s="147">
        <v>12</v>
      </c>
      <c r="F15" s="156">
        <f t="shared" si="0"/>
        <v>1.2121212121212122</v>
      </c>
      <c r="G15" s="156">
        <f t="shared" si="1"/>
        <v>9</v>
      </c>
    </row>
    <row r="16" spans="1:8" ht="15">
      <c r="A16" s="50" t="s">
        <v>1390</v>
      </c>
      <c r="B16" s="147">
        <v>15056</v>
      </c>
      <c r="C16" s="147">
        <v>15056</v>
      </c>
      <c r="D16" s="147">
        <v>15080</v>
      </c>
      <c r="E16" s="147">
        <v>12100</v>
      </c>
      <c r="F16" s="156">
        <f t="shared" si="0"/>
        <v>1.0015940488841657</v>
      </c>
      <c r="G16" s="156">
        <f t="shared" si="1"/>
        <v>0.24628099173553719</v>
      </c>
    </row>
    <row r="17" spans="1:7" ht="15">
      <c r="A17" s="50" t="s">
        <v>1391</v>
      </c>
      <c r="B17" s="147"/>
      <c r="C17" s="147"/>
      <c r="D17" s="147"/>
      <c r="E17" s="147"/>
      <c r="F17" s="156" t="str">
        <f t="shared" si="0"/>
        <v/>
      </c>
      <c r="G17" s="156" t="str">
        <f t="shared" si="1"/>
        <v/>
      </c>
    </row>
    <row r="18" spans="1:7" ht="15">
      <c r="A18" s="50" t="s">
        <v>1392</v>
      </c>
      <c r="B18" s="147"/>
      <c r="C18" s="147"/>
      <c r="D18" s="147"/>
      <c r="E18" s="147"/>
      <c r="F18" s="156" t="str">
        <f t="shared" si="0"/>
        <v/>
      </c>
      <c r="G18" s="156" t="str">
        <f t="shared" si="1"/>
        <v/>
      </c>
    </row>
    <row r="19" spans="1:7" ht="15">
      <c r="A19" s="50" t="s">
        <v>1393</v>
      </c>
      <c r="B19" s="147"/>
      <c r="C19" s="147"/>
      <c r="D19" s="147"/>
      <c r="E19" s="147"/>
      <c r="F19" s="156" t="str">
        <f t="shared" si="0"/>
        <v/>
      </c>
      <c r="G19" s="156" t="str">
        <f t="shared" si="1"/>
        <v/>
      </c>
    </row>
    <row r="20" spans="1:7" ht="15">
      <c r="A20" s="50" t="s">
        <v>1394</v>
      </c>
      <c r="B20" s="147"/>
      <c r="C20" s="147"/>
      <c r="D20" s="147"/>
      <c r="E20" s="147"/>
      <c r="F20" s="156" t="str">
        <f t="shared" si="0"/>
        <v/>
      </c>
      <c r="G20" s="156" t="str">
        <f t="shared" si="1"/>
        <v/>
      </c>
    </row>
    <row r="21" spans="1:7" ht="15">
      <c r="A21" s="50" t="s">
        <v>1395</v>
      </c>
      <c r="B21" s="147"/>
      <c r="C21" s="147"/>
      <c r="D21" s="147"/>
      <c r="E21" s="147"/>
      <c r="F21" s="156" t="str">
        <f t="shared" si="0"/>
        <v/>
      </c>
      <c r="G21" s="156" t="str">
        <f t="shared" si="1"/>
        <v/>
      </c>
    </row>
    <row r="22" spans="1:7" ht="15">
      <c r="A22" s="50" t="s">
        <v>1396</v>
      </c>
      <c r="B22" s="147"/>
      <c r="C22" s="147"/>
      <c r="D22" s="147"/>
      <c r="E22" s="147"/>
      <c r="F22" s="156" t="str">
        <f t="shared" si="0"/>
        <v/>
      </c>
      <c r="G22" s="156" t="str">
        <f t="shared" si="1"/>
        <v/>
      </c>
    </row>
    <row r="23" spans="1:7" ht="15">
      <c r="A23" s="50" t="s">
        <v>1397</v>
      </c>
      <c r="B23" s="147">
        <v>828</v>
      </c>
      <c r="C23" s="147">
        <v>828</v>
      </c>
      <c r="D23" s="147">
        <v>828</v>
      </c>
      <c r="E23" s="147">
        <v>778</v>
      </c>
      <c r="F23" s="156">
        <f t="shared" si="0"/>
        <v>1</v>
      </c>
      <c r="G23" s="156">
        <f t="shared" si="1"/>
        <v>6.4267352185089971E-2</v>
      </c>
    </row>
    <row r="24" spans="1:7" ht="15">
      <c r="A24" s="50" t="s">
        <v>1398</v>
      </c>
      <c r="B24" s="147"/>
      <c r="C24" s="147"/>
      <c r="D24" s="147"/>
      <c r="E24" s="147"/>
      <c r="F24" s="156" t="str">
        <f t="shared" si="0"/>
        <v/>
      </c>
      <c r="G24" s="156" t="str">
        <f t="shared" si="1"/>
        <v/>
      </c>
    </row>
    <row r="25" spans="1:7" ht="15">
      <c r="A25" s="50" t="s">
        <v>1399</v>
      </c>
      <c r="B25" s="147"/>
      <c r="C25" s="147"/>
      <c r="D25" s="147"/>
      <c r="E25" s="147"/>
      <c r="F25" s="156" t="str">
        <f t="shared" si="0"/>
        <v/>
      </c>
      <c r="G25" s="156" t="str">
        <f t="shared" si="1"/>
        <v/>
      </c>
    </row>
    <row r="26" spans="1:7" ht="15">
      <c r="A26" s="50" t="s">
        <v>1400</v>
      </c>
      <c r="B26" s="147"/>
      <c r="C26" s="147"/>
      <c r="D26" s="147"/>
      <c r="E26" s="147"/>
      <c r="F26" s="156" t="str">
        <f t="shared" si="0"/>
        <v/>
      </c>
      <c r="G26" s="156" t="str">
        <f t="shared" si="1"/>
        <v/>
      </c>
    </row>
    <row r="27" spans="1:7" ht="15">
      <c r="A27" s="50" t="s">
        <v>1401</v>
      </c>
      <c r="B27" s="147"/>
      <c r="C27" s="147"/>
      <c r="D27" s="147"/>
      <c r="E27" s="147"/>
      <c r="F27" s="156" t="str">
        <f t="shared" si="0"/>
        <v/>
      </c>
      <c r="G27" s="156" t="str">
        <f t="shared" si="1"/>
        <v/>
      </c>
    </row>
    <row r="28" spans="1:7" ht="15">
      <c r="A28" s="50" t="s">
        <v>1402</v>
      </c>
      <c r="B28" s="147"/>
      <c r="C28" s="147"/>
      <c r="D28" s="147"/>
      <c r="E28" s="147"/>
      <c r="F28" s="156" t="str">
        <f t="shared" si="0"/>
        <v/>
      </c>
      <c r="G28" s="156" t="str">
        <f t="shared" si="1"/>
        <v/>
      </c>
    </row>
    <row r="29" spans="1:7" ht="15">
      <c r="A29" s="50" t="s">
        <v>1403</v>
      </c>
      <c r="B29" s="147"/>
      <c r="C29" s="147"/>
      <c r="D29" s="147"/>
      <c r="E29" s="147"/>
      <c r="F29" s="156" t="str">
        <f t="shared" si="0"/>
        <v/>
      </c>
      <c r="G29" s="156" t="str">
        <f t="shared" si="1"/>
        <v/>
      </c>
    </row>
    <row r="30" spans="1:7" ht="15">
      <c r="A30" s="50" t="s">
        <v>1404</v>
      </c>
      <c r="B30" s="147"/>
      <c r="C30" s="147"/>
      <c r="D30" s="147"/>
      <c r="E30" s="147"/>
      <c r="F30" s="156" t="str">
        <f t="shared" si="0"/>
        <v/>
      </c>
      <c r="G30" s="156" t="str">
        <f t="shared" si="1"/>
        <v/>
      </c>
    </row>
    <row r="31" spans="1:7" ht="15">
      <c r="A31" s="50" t="s">
        <v>1405</v>
      </c>
      <c r="B31" s="147">
        <v>217</v>
      </c>
      <c r="C31" s="147">
        <v>217</v>
      </c>
      <c r="D31" s="147">
        <v>217</v>
      </c>
      <c r="E31" s="147">
        <v>405</v>
      </c>
      <c r="F31" s="156">
        <f t="shared" si="0"/>
        <v>1</v>
      </c>
      <c r="G31" s="156">
        <f t="shared" si="1"/>
        <v>-0.46419753086419752</v>
      </c>
    </row>
    <row r="32" spans="1:7" ht="15">
      <c r="A32" s="50" t="s">
        <v>1406</v>
      </c>
      <c r="B32" s="147"/>
      <c r="C32" s="147"/>
      <c r="D32" s="147"/>
      <c r="E32" s="147"/>
      <c r="F32" s="156" t="str">
        <f t="shared" si="0"/>
        <v/>
      </c>
      <c r="G32" s="156" t="str">
        <f t="shared" si="1"/>
        <v/>
      </c>
    </row>
    <row r="33" spans="1:7" ht="15">
      <c r="A33" s="50" t="s">
        <v>1407</v>
      </c>
      <c r="B33" s="147"/>
      <c r="C33" s="147"/>
      <c r="D33" s="147"/>
      <c r="E33" s="147"/>
      <c r="F33" s="156" t="str">
        <f t="shared" si="0"/>
        <v/>
      </c>
      <c r="G33" s="156" t="str">
        <f t="shared" si="1"/>
        <v/>
      </c>
    </row>
    <row r="34" spans="1:7" ht="15">
      <c r="A34" s="133" t="s">
        <v>1762</v>
      </c>
      <c r="B34" s="147"/>
      <c r="C34" s="147"/>
      <c r="D34" s="147"/>
      <c r="E34" s="147"/>
      <c r="F34" s="156" t="str">
        <f t="shared" si="0"/>
        <v/>
      </c>
      <c r="G34" s="156" t="str">
        <f t="shared" si="1"/>
        <v/>
      </c>
    </row>
    <row r="35" spans="1:7" ht="15">
      <c r="A35" s="48" t="s">
        <v>10</v>
      </c>
      <c r="B35" s="147">
        <v>16200</v>
      </c>
      <c r="C35" s="147">
        <v>16200</v>
      </c>
      <c r="D35" s="147">
        <v>16245</v>
      </c>
      <c r="E35" s="147">
        <v>13426</v>
      </c>
      <c r="F35" s="156">
        <f t="shared" si="0"/>
        <v>1.0027777777777778</v>
      </c>
      <c r="G35" s="156">
        <f t="shared" si="1"/>
        <v>0.20996573812006555</v>
      </c>
    </row>
    <row r="36" spans="1:7" ht="15">
      <c r="A36" s="49" t="s">
        <v>38</v>
      </c>
      <c r="B36" s="147"/>
      <c r="C36" s="147"/>
      <c r="D36" s="147"/>
      <c r="E36" s="147"/>
      <c r="F36" s="156" t="str">
        <f t="shared" si="0"/>
        <v/>
      </c>
      <c r="G36" s="156" t="str">
        <f t="shared" si="1"/>
        <v/>
      </c>
    </row>
    <row r="37" spans="1:7" ht="15">
      <c r="A37" s="49" t="s">
        <v>12</v>
      </c>
      <c r="B37" s="147">
        <f>SUM(B38:B42)</f>
        <v>10000</v>
      </c>
      <c r="C37" s="147">
        <f t="shared" ref="C37:E37" si="2">SUM(C38:C42)</f>
        <v>31298</v>
      </c>
      <c r="D37" s="147">
        <f t="shared" si="2"/>
        <v>32452</v>
      </c>
      <c r="E37" s="147">
        <f t="shared" si="2"/>
        <v>23827</v>
      </c>
      <c r="F37" s="156">
        <f t="shared" si="0"/>
        <v>1.0368713655824653</v>
      </c>
      <c r="G37" s="156">
        <f t="shared" si="1"/>
        <v>0.36198430352121541</v>
      </c>
    </row>
    <row r="38" spans="1:7" ht="15">
      <c r="A38" s="50" t="s">
        <v>1408</v>
      </c>
      <c r="B38" s="147">
        <v>10000</v>
      </c>
      <c r="C38" s="147">
        <v>10198</v>
      </c>
      <c r="D38" s="147">
        <v>10198</v>
      </c>
      <c r="E38" s="147">
        <v>12519</v>
      </c>
      <c r="F38" s="156">
        <f t="shared" si="0"/>
        <v>1</v>
      </c>
      <c r="G38" s="156">
        <f t="shared" si="1"/>
        <v>-0.18539819474398914</v>
      </c>
    </row>
    <row r="39" spans="1:7" ht="15">
      <c r="A39" s="50" t="s">
        <v>1409</v>
      </c>
      <c r="B39" s="147"/>
      <c r="C39" s="147"/>
      <c r="D39" s="147"/>
      <c r="E39" s="147"/>
      <c r="F39" s="156" t="str">
        <f t="shared" si="0"/>
        <v/>
      </c>
      <c r="G39" s="156" t="str">
        <f t="shared" si="1"/>
        <v/>
      </c>
    </row>
    <row r="40" spans="1:7" ht="15">
      <c r="A40" s="50" t="s">
        <v>1343</v>
      </c>
      <c r="B40" s="147"/>
      <c r="C40" s="147"/>
      <c r="D40" s="147"/>
      <c r="E40" s="147"/>
      <c r="F40" s="156" t="str">
        <f t="shared" si="0"/>
        <v/>
      </c>
      <c r="G40" s="156" t="str">
        <f t="shared" si="1"/>
        <v/>
      </c>
    </row>
    <row r="41" spans="1:7" ht="15">
      <c r="A41" s="50" t="s">
        <v>1410</v>
      </c>
      <c r="B41" s="147"/>
      <c r="C41" s="147">
        <v>21100</v>
      </c>
      <c r="D41" s="147">
        <v>22230</v>
      </c>
      <c r="E41" s="147">
        <v>11010</v>
      </c>
      <c r="F41" s="156">
        <f t="shared" si="0"/>
        <v>1.0535545023696682</v>
      </c>
      <c r="G41" s="156">
        <f t="shared" si="1"/>
        <v>1.0190735694822888</v>
      </c>
    </row>
    <row r="42" spans="1:7" ht="15">
      <c r="A42" s="50" t="s">
        <v>1345</v>
      </c>
      <c r="B42" s="147"/>
      <c r="C42" s="147"/>
      <c r="D42" s="147">
        <v>24</v>
      </c>
      <c r="E42" s="147">
        <v>298</v>
      </c>
      <c r="F42" s="156" t="str">
        <f t="shared" si="0"/>
        <v/>
      </c>
      <c r="G42" s="156">
        <f t="shared" si="1"/>
        <v>-0.91946308724832215</v>
      </c>
    </row>
    <row r="43" spans="1:7" ht="15">
      <c r="A43" s="48" t="s">
        <v>14</v>
      </c>
      <c r="B43" s="147">
        <f>B35+B37</f>
        <v>26200</v>
      </c>
      <c r="C43" s="147">
        <f t="shared" ref="C43:E43" si="3">C35+C37</f>
        <v>47498</v>
      </c>
      <c r="D43" s="147">
        <f t="shared" si="3"/>
        <v>48697</v>
      </c>
      <c r="E43" s="147">
        <f t="shared" si="3"/>
        <v>37253</v>
      </c>
      <c r="F43" s="156">
        <f t="shared" si="0"/>
        <v>1.0252431681333951</v>
      </c>
      <c r="G43" s="156">
        <f t="shared" si="1"/>
        <v>0.30719673583335572</v>
      </c>
    </row>
  </sheetData>
  <mergeCells count="1">
    <mergeCell ref="A2:G2"/>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40"/>
  <sheetViews>
    <sheetView showZeros="0" workbookViewId="0">
      <selection activeCell="H1" sqref="H1"/>
    </sheetView>
  </sheetViews>
  <sheetFormatPr defaultColWidth="9.125" defaultRowHeight="14.25"/>
  <cols>
    <col min="1" max="1" width="56.25" style="3" customWidth="1"/>
    <col min="2" max="5" width="13.875" style="3" customWidth="1"/>
    <col min="6" max="7" width="13.875" style="158" customWidth="1"/>
    <col min="8" max="8" width="21.5" style="3" customWidth="1"/>
    <col min="9" max="258" width="9.125" style="3"/>
    <col min="259" max="259" width="29.625" style="3" customWidth="1"/>
    <col min="260" max="260" width="12.25" style="3" customWidth="1"/>
    <col min="261" max="261" width="12" style="3" customWidth="1"/>
    <col min="262" max="262" width="10.75" style="3" customWidth="1"/>
    <col min="263" max="263" width="19.125" style="3" customWidth="1"/>
    <col min="264" max="264" width="21.5" style="3" customWidth="1"/>
    <col min="265" max="514" width="9.125" style="3"/>
    <col min="515" max="515" width="29.625" style="3" customWidth="1"/>
    <col min="516" max="516" width="12.25" style="3" customWidth="1"/>
    <col min="517" max="517" width="12" style="3" customWidth="1"/>
    <col min="518" max="518" width="10.75" style="3" customWidth="1"/>
    <col min="519" max="519" width="19.125" style="3" customWidth="1"/>
    <col min="520" max="520" width="21.5" style="3" customWidth="1"/>
    <col min="521" max="770" width="9.125" style="3"/>
    <col min="771" max="771" width="29.625" style="3" customWidth="1"/>
    <col min="772" max="772" width="12.25" style="3" customWidth="1"/>
    <col min="773" max="773" width="12" style="3" customWidth="1"/>
    <col min="774" max="774" width="10.75" style="3" customWidth="1"/>
    <col min="775" max="775" width="19.125" style="3" customWidth="1"/>
    <col min="776" max="776" width="21.5" style="3" customWidth="1"/>
    <col min="777" max="1026" width="9.125" style="3"/>
    <col min="1027" max="1027" width="29.625" style="3" customWidth="1"/>
    <col min="1028" max="1028" width="12.25" style="3" customWidth="1"/>
    <col min="1029" max="1029" width="12" style="3" customWidth="1"/>
    <col min="1030" max="1030" width="10.75" style="3" customWidth="1"/>
    <col min="1031" max="1031" width="19.125" style="3" customWidth="1"/>
    <col min="1032" max="1032" width="21.5" style="3" customWidth="1"/>
    <col min="1033" max="1282" width="9.125" style="3"/>
    <col min="1283" max="1283" width="29.625" style="3" customWidth="1"/>
    <col min="1284" max="1284" width="12.25" style="3" customWidth="1"/>
    <col min="1285" max="1285" width="12" style="3" customWidth="1"/>
    <col min="1286" max="1286" width="10.75" style="3" customWidth="1"/>
    <col min="1287" max="1287" width="19.125" style="3" customWidth="1"/>
    <col min="1288" max="1288" width="21.5" style="3" customWidth="1"/>
    <col min="1289" max="1538" width="9.125" style="3"/>
    <col min="1539" max="1539" width="29.625" style="3" customWidth="1"/>
    <col min="1540" max="1540" width="12.25" style="3" customWidth="1"/>
    <col min="1541" max="1541" width="12" style="3" customWidth="1"/>
    <col min="1542" max="1542" width="10.75" style="3" customWidth="1"/>
    <col min="1543" max="1543" width="19.125" style="3" customWidth="1"/>
    <col min="1544" max="1544" width="21.5" style="3" customWidth="1"/>
    <col min="1545" max="1794" width="9.125" style="3"/>
    <col min="1795" max="1795" width="29.625" style="3" customWidth="1"/>
    <col min="1796" max="1796" width="12.25" style="3" customWidth="1"/>
    <col min="1797" max="1797" width="12" style="3" customWidth="1"/>
    <col min="1798" max="1798" width="10.75" style="3" customWidth="1"/>
    <col min="1799" max="1799" width="19.125" style="3" customWidth="1"/>
    <col min="1800" max="1800" width="21.5" style="3" customWidth="1"/>
    <col min="1801" max="2050" width="9.125" style="3"/>
    <col min="2051" max="2051" width="29.625" style="3" customWidth="1"/>
    <col min="2052" max="2052" width="12.25" style="3" customWidth="1"/>
    <col min="2053" max="2053" width="12" style="3" customWidth="1"/>
    <col min="2054" max="2054" width="10.75" style="3" customWidth="1"/>
    <col min="2055" max="2055" width="19.125" style="3" customWidth="1"/>
    <col min="2056" max="2056" width="21.5" style="3" customWidth="1"/>
    <col min="2057" max="2306" width="9.125" style="3"/>
    <col min="2307" max="2307" width="29.625" style="3" customWidth="1"/>
    <col min="2308" max="2308" width="12.25" style="3" customWidth="1"/>
    <col min="2309" max="2309" width="12" style="3" customWidth="1"/>
    <col min="2310" max="2310" width="10.75" style="3" customWidth="1"/>
    <col min="2311" max="2311" width="19.125" style="3" customWidth="1"/>
    <col min="2312" max="2312" width="21.5" style="3" customWidth="1"/>
    <col min="2313" max="2562" width="9.125" style="3"/>
    <col min="2563" max="2563" width="29.625" style="3" customWidth="1"/>
    <col min="2564" max="2564" width="12.25" style="3" customWidth="1"/>
    <col min="2565" max="2565" width="12" style="3" customWidth="1"/>
    <col min="2566" max="2566" width="10.75" style="3" customWidth="1"/>
    <col min="2567" max="2567" width="19.125" style="3" customWidth="1"/>
    <col min="2568" max="2568" width="21.5" style="3" customWidth="1"/>
    <col min="2569" max="2818" width="9.125" style="3"/>
    <col min="2819" max="2819" width="29.625" style="3" customWidth="1"/>
    <col min="2820" max="2820" width="12.25" style="3" customWidth="1"/>
    <col min="2821" max="2821" width="12" style="3" customWidth="1"/>
    <col min="2822" max="2822" width="10.75" style="3" customWidth="1"/>
    <col min="2823" max="2823" width="19.125" style="3" customWidth="1"/>
    <col min="2824" max="2824" width="21.5" style="3" customWidth="1"/>
    <col min="2825" max="3074" width="9.125" style="3"/>
    <col min="3075" max="3075" width="29.625" style="3" customWidth="1"/>
    <col min="3076" max="3076" width="12.25" style="3" customWidth="1"/>
    <col min="3077" max="3077" width="12" style="3" customWidth="1"/>
    <col min="3078" max="3078" width="10.75" style="3" customWidth="1"/>
    <col min="3079" max="3079" width="19.125" style="3" customWidth="1"/>
    <col min="3080" max="3080" width="21.5" style="3" customWidth="1"/>
    <col min="3081" max="3330" width="9.125" style="3"/>
    <col min="3331" max="3331" width="29.625" style="3" customWidth="1"/>
    <col min="3332" max="3332" width="12.25" style="3" customWidth="1"/>
    <col min="3333" max="3333" width="12" style="3" customWidth="1"/>
    <col min="3334" max="3334" width="10.75" style="3" customWidth="1"/>
    <col min="3335" max="3335" width="19.125" style="3" customWidth="1"/>
    <col min="3336" max="3336" width="21.5" style="3" customWidth="1"/>
    <col min="3337" max="3586" width="9.125" style="3"/>
    <col min="3587" max="3587" width="29.625" style="3" customWidth="1"/>
    <col min="3588" max="3588" width="12.25" style="3" customWidth="1"/>
    <col min="3589" max="3589" width="12" style="3" customWidth="1"/>
    <col min="3590" max="3590" width="10.75" style="3" customWidth="1"/>
    <col min="3591" max="3591" width="19.125" style="3" customWidth="1"/>
    <col min="3592" max="3592" width="21.5" style="3" customWidth="1"/>
    <col min="3593" max="3842" width="9.125" style="3"/>
    <col min="3843" max="3843" width="29.625" style="3" customWidth="1"/>
    <col min="3844" max="3844" width="12.25" style="3" customWidth="1"/>
    <col min="3845" max="3845" width="12" style="3" customWidth="1"/>
    <col min="3846" max="3846" width="10.75" style="3" customWidth="1"/>
    <col min="3847" max="3847" width="19.125" style="3" customWidth="1"/>
    <col min="3848" max="3848" width="21.5" style="3" customWidth="1"/>
    <col min="3849" max="4098" width="9.125" style="3"/>
    <col min="4099" max="4099" width="29.625" style="3" customWidth="1"/>
    <col min="4100" max="4100" width="12.25" style="3" customWidth="1"/>
    <col min="4101" max="4101" width="12" style="3" customWidth="1"/>
    <col min="4102" max="4102" width="10.75" style="3" customWidth="1"/>
    <col min="4103" max="4103" width="19.125" style="3" customWidth="1"/>
    <col min="4104" max="4104" width="21.5" style="3" customWidth="1"/>
    <col min="4105" max="4354" width="9.125" style="3"/>
    <col min="4355" max="4355" width="29.625" style="3" customWidth="1"/>
    <col min="4356" max="4356" width="12.25" style="3" customWidth="1"/>
    <col min="4357" max="4357" width="12" style="3" customWidth="1"/>
    <col min="4358" max="4358" width="10.75" style="3" customWidth="1"/>
    <col min="4359" max="4359" width="19.125" style="3" customWidth="1"/>
    <col min="4360" max="4360" width="21.5" style="3" customWidth="1"/>
    <col min="4361" max="4610" width="9.125" style="3"/>
    <col min="4611" max="4611" width="29.625" style="3" customWidth="1"/>
    <col min="4612" max="4612" width="12.25" style="3" customWidth="1"/>
    <col min="4613" max="4613" width="12" style="3" customWidth="1"/>
    <col min="4614" max="4614" width="10.75" style="3" customWidth="1"/>
    <col min="4615" max="4615" width="19.125" style="3" customWidth="1"/>
    <col min="4616" max="4616" width="21.5" style="3" customWidth="1"/>
    <col min="4617" max="4866" width="9.125" style="3"/>
    <col min="4867" max="4867" width="29.625" style="3" customWidth="1"/>
    <col min="4868" max="4868" width="12.25" style="3" customWidth="1"/>
    <col min="4869" max="4869" width="12" style="3" customWidth="1"/>
    <col min="4870" max="4870" width="10.75" style="3" customWidth="1"/>
    <col min="4871" max="4871" width="19.125" style="3" customWidth="1"/>
    <col min="4872" max="4872" width="21.5" style="3" customWidth="1"/>
    <col min="4873" max="5122" width="9.125" style="3"/>
    <col min="5123" max="5123" width="29.625" style="3" customWidth="1"/>
    <col min="5124" max="5124" width="12.25" style="3" customWidth="1"/>
    <col min="5125" max="5125" width="12" style="3" customWidth="1"/>
    <col min="5126" max="5126" width="10.75" style="3" customWidth="1"/>
    <col min="5127" max="5127" width="19.125" style="3" customWidth="1"/>
    <col min="5128" max="5128" width="21.5" style="3" customWidth="1"/>
    <col min="5129" max="5378" width="9.125" style="3"/>
    <col min="5379" max="5379" width="29.625" style="3" customWidth="1"/>
    <col min="5380" max="5380" width="12.25" style="3" customWidth="1"/>
    <col min="5381" max="5381" width="12" style="3" customWidth="1"/>
    <col min="5382" max="5382" width="10.75" style="3" customWidth="1"/>
    <col min="5383" max="5383" width="19.125" style="3" customWidth="1"/>
    <col min="5384" max="5384" width="21.5" style="3" customWidth="1"/>
    <col min="5385" max="5634" width="9.125" style="3"/>
    <col min="5635" max="5635" width="29.625" style="3" customWidth="1"/>
    <col min="5636" max="5636" width="12.25" style="3" customWidth="1"/>
    <col min="5637" max="5637" width="12" style="3" customWidth="1"/>
    <col min="5638" max="5638" width="10.75" style="3" customWidth="1"/>
    <col min="5639" max="5639" width="19.125" style="3" customWidth="1"/>
    <col min="5640" max="5640" width="21.5" style="3" customWidth="1"/>
    <col min="5641" max="5890" width="9.125" style="3"/>
    <col min="5891" max="5891" width="29.625" style="3" customWidth="1"/>
    <col min="5892" max="5892" width="12.25" style="3" customWidth="1"/>
    <col min="5893" max="5893" width="12" style="3" customWidth="1"/>
    <col min="5894" max="5894" width="10.75" style="3" customWidth="1"/>
    <col min="5895" max="5895" width="19.125" style="3" customWidth="1"/>
    <col min="5896" max="5896" width="21.5" style="3" customWidth="1"/>
    <col min="5897" max="6146" width="9.125" style="3"/>
    <col min="6147" max="6147" width="29.625" style="3" customWidth="1"/>
    <col min="6148" max="6148" width="12.25" style="3" customWidth="1"/>
    <col min="6149" max="6149" width="12" style="3" customWidth="1"/>
    <col min="6150" max="6150" width="10.75" style="3" customWidth="1"/>
    <col min="6151" max="6151" width="19.125" style="3" customWidth="1"/>
    <col min="6152" max="6152" width="21.5" style="3" customWidth="1"/>
    <col min="6153" max="6402" width="9.125" style="3"/>
    <col min="6403" max="6403" width="29.625" style="3" customWidth="1"/>
    <col min="6404" max="6404" width="12.25" style="3" customWidth="1"/>
    <col min="6405" max="6405" width="12" style="3" customWidth="1"/>
    <col min="6406" max="6406" width="10.75" style="3" customWidth="1"/>
    <col min="6407" max="6407" width="19.125" style="3" customWidth="1"/>
    <col min="6408" max="6408" width="21.5" style="3" customWidth="1"/>
    <col min="6409" max="6658" width="9.125" style="3"/>
    <col min="6659" max="6659" width="29.625" style="3" customWidth="1"/>
    <col min="6660" max="6660" width="12.25" style="3" customWidth="1"/>
    <col min="6661" max="6661" width="12" style="3" customWidth="1"/>
    <col min="6662" max="6662" width="10.75" style="3" customWidth="1"/>
    <col min="6663" max="6663" width="19.125" style="3" customWidth="1"/>
    <col min="6664" max="6664" width="21.5" style="3" customWidth="1"/>
    <col min="6665" max="6914" width="9.125" style="3"/>
    <col min="6915" max="6915" width="29.625" style="3" customWidth="1"/>
    <col min="6916" max="6916" width="12.25" style="3" customWidth="1"/>
    <col min="6917" max="6917" width="12" style="3" customWidth="1"/>
    <col min="6918" max="6918" width="10.75" style="3" customWidth="1"/>
    <col min="6919" max="6919" width="19.125" style="3" customWidth="1"/>
    <col min="6920" max="6920" width="21.5" style="3" customWidth="1"/>
    <col min="6921" max="7170" width="9.125" style="3"/>
    <col min="7171" max="7171" width="29.625" style="3" customWidth="1"/>
    <col min="7172" max="7172" width="12.25" style="3" customWidth="1"/>
    <col min="7173" max="7173" width="12" style="3" customWidth="1"/>
    <col min="7174" max="7174" width="10.75" style="3" customWidth="1"/>
    <col min="7175" max="7175" width="19.125" style="3" customWidth="1"/>
    <col min="7176" max="7176" width="21.5" style="3" customWidth="1"/>
    <col min="7177" max="7426" width="9.125" style="3"/>
    <col min="7427" max="7427" width="29.625" style="3" customWidth="1"/>
    <col min="7428" max="7428" width="12.25" style="3" customWidth="1"/>
    <col min="7429" max="7429" width="12" style="3" customWidth="1"/>
    <col min="7430" max="7430" width="10.75" style="3" customWidth="1"/>
    <col min="7431" max="7431" width="19.125" style="3" customWidth="1"/>
    <col min="7432" max="7432" width="21.5" style="3" customWidth="1"/>
    <col min="7433" max="7682" width="9.125" style="3"/>
    <col min="7683" max="7683" width="29.625" style="3" customWidth="1"/>
    <col min="7684" max="7684" width="12.25" style="3" customWidth="1"/>
    <col min="7685" max="7685" width="12" style="3" customWidth="1"/>
    <col min="7686" max="7686" width="10.75" style="3" customWidth="1"/>
    <col min="7687" max="7687" width="19.125" style="3" customWidth="1"/>
    <col min="7688" max="7688" width="21.5" style="3" customWidth="1"/>
    <col min="7689" max="7938" width="9.125" style="3"/>
    <col min="7939" max="7939" width="29.625" style="3" customWidth="1"/>
    <col min="7940" max="7940" width="12.25" style="3" customWidth="1"/>
    <col min="7941" max="7941" width="12" style="3" customWidth="1"/>
    <col min="7942" max="7942" width="10.75" style="3" customWidth="1"/>
    <col min="7943" max="7943" width="19.125" style="3" customWidth="1"/>
    <col min="7944" max="7944" width="21.5" style="3" customWidth="1"/>
    <col min="7945" max="8194" width="9.125" style="3"/>
    <col min="8195" max="8195" width="29.625" style="3" customWidth="1"/>
    <col min="8196" max="8196" width="12.25" style="3" customWidth="1"/>
    <col min="8197" max="8197" width="12" style="3" customWidth="1"/>
    <col min="8198" max="8198" width="10.75" style="3" customWidth="1"/>
    <col min="8199" max="8199" width="19.125" style="3" customWidth="1"/>
    <col min="8200" max="8200" width="21.5" style="3" customWidth="1"/>
    <col min="8201" max="8450" width="9.125" style="3"/>
    <col min="8451" max="8451" width="29.625" style="3" customWidth="1"/>
    <col min="8452" max="8452" width="12.25" style="3" customWidth="1"/>
    <col min="8453" max="8453" width="12" style="3" customWidth="1"/>
    <col min="8454" max="8454" width="10.75" style="3" customWidth="1"/>
    <col min="8455" max="8455" width="19.125" style="3" customWidth="1"/>
    <col min="8456" max="8456" width="21.5" style="3" customWidth="1"/>
    <col min="8457" max="8706" width="9.125" style="3"/>
    <col min="8707" max="8707" width="29.625" style="3" customWidth="1"/>
    <col min="8708" max="8708" width="12.25" style="3" customWidth="1"/>
    <col min="8709" max="8709" width="12" style="3" customWidth="1"/>
    <col min="8710" max="8710" width="10.75" style="3" customWidth="1"/>
    <col min="8711" max="8711" width="19.125" style="3" customWidth="1"/>
    <col min="8712" max="8712" width="21.5" style="3" customWidth="1"/>
    <col min="8713" max="8962" width="9.125" style="3"/>
    <col min="8963" max="8963" width="29.625" style="3" customWidth="1"/>
    <col min="8964" max="8964" width="12.25" style="3" customWidth="1"/>
    <col min="8965" max="8965" width="12" style="3" customWidth="1"/>
    <col min="8966" max="8966" width="10.75" style="3" customWidth="1"/>
    <col min="8967" max="8967" width="19.125" style="3" customWidth="1"/>
    <col min="8968" max="8968" width="21.5" style="3" customWidth="1"/>
    <col min="8969" max="9218" width="9.125" style="3"/>
    <col min="9219" max="9219" width="29.625" style="3" customWidth="1"/>
    <col min="9220" max="9220" width="12.25" style="3" customWidth="1"/>
    <col min="9221" max="9221" width="12" style="3" customWidth="1"/>
    <col min="9222" max="9222" width="10.75" style="3" customWidth="1"/>
    <col min="9223" max="9223" width="19.125" style="3" customWidth="1"/>
    <col min="9224" max="9224" width="21.5" style="3" customWidth="1"/>
    <col min="9225" max="9474" width="9.125" style="3"/>
    <col min="9475" max="9475" width="29.625" style="3" customWidth="1"/>
    <col min="9476" max="9476" width="12.25" style="3" customWidth="1"/>
    <col min="9477" max="9477" width="12" style="3" customWidth="1"/>
    <col min="9478" max="9478" width="10.75" style="3" customWidth="1"/>
    <col min="9479" max="9479" width="19.125" style="3" customWidth="1"/>
    <col min="9480" max="9480" width="21.5" style="3" customWidth="1"/>
    <col min="9481" max="9730" width="9.125" style="3"/>
    <col min="9731" max="9731" width="29.625" style="3" customWidth="1"/>
    <col min="9732" max="9732" width="12.25" style="3" customWidth="1"/>
    <col min="9733" max="9733" width="12" style="3" customWidth="1"/>
    <col min="9734" max="9734" width="10.75" style="3" customWidth="1"/>
    <col min="9735" max="9735" width="19.125" style="3" customWidth="1"/>
    <col min="9736" max="9736" width="21.5" style="3" customWidth="1"/>
    <col min="9737" max="9986" width="9.125" style="3"/>
    <col min="9987" max="9987" width="29.625" style="3" customWidth="1"/>
    <col min="9988" max="9988" width="12.25" style="3" customWidth="1"/>
    <col min="9989" max="9989" width="12" style="3" customWidth="1"/>
    <col min="9990" max="9990" width="10.75" style="3" customWidth="1"/>
    <col min="9991" max="9991" width="19.125" style="3" customWidth="1"/>
    <col min="9992" max="9992" width="21.5" style="3" customWidth="1"/>
    <col min="9993" max="10242" width="9.125" style="3"/>
    <col min="10243" max="10243" width="29.625" style="3" customWidth="1"/>
    <col min="10244" max="10244" width="12.25" style="3" customWidth="1"/>
    <col min="10245" max="10245" width="12" style="3" customWidth="1"/>
    <col min="10246" max="10246" width="10.75" style="3" customWidth="1"/>
    <col min="10247" max="10247" width="19.125" style="3" customWidth="1"/>
    <col min="10248" max="10248" width="21.5" style="3" customWidth="1"/>
    <col min="10249" max="10498" width="9.125" style="3"/>
    <col min="10499" max="10499" width="29.625" style="3" customWidth="1"/>
    <col min="10500" max="10500" width="12.25" style="3" customWidth="1"/>
    <col min="10501" max="10501" width="12" style="3" customWidth="1"/>
    <col min="10502" max="10502" width="10.75" style="3" customWidth="1"/>
    <col min="10503" max="10503" width="19.125" style="3" customWidth="1"/>
    <col min="10504" max="10504" width="21.5" style="3" customWidth="1"/>
    <col min="10505" max="10754" width="9.125" style="3"/>
    <col min="10755" max="10755" width="29.625" style="3" customWidth="1"/>
    <col min="10756" max="10756" width="12.25" style="3" customWidth="1"/>
    <col min="10757" max="10757" width="12" style="3" customWidth="1"/>
    <col min="10758" max="10758" width="10.75" style="3" customWidth="1"/>
    <col min="10759" max="10759" width="19.125" style="3" customWidth="1"/>
    <col min="10760" max="10760" width="21.5" style="3" customWidth="1"/>
    <col min="10761" max="11010" width="9.125" style="3"/>
    <col min="11011" max="11011" width="29.625" style="3" customWidth="1"/>
    <col min="11012" max="11012" width="12.25" style="3" customWidth="1"/>
    <col min="11013" max="11013" width="12" style="3" customWidth="1"/>
    <col min="11014" max="11014" width="10.75" style="3" customWidth="1"/>
    <col min="11015" max="11015" width="19.125" style="3" customWidth="1"/>
    <col min="11016" max="11016" width="21.5" style="3" customWidth="1"/>
    <col min="11017" max="11266" width="9.125" style="3"/>
    <col min="11267" max="11267" width="29.625" style="3" customWidth="1"/>
    <col min="11268" max="11268" width="12.25" style="3" customWidth="1"/>
    <col min="11269" max="11269" width="12" style="3" customWidth="1"/>
    <col min="11270" max="11270" width="10.75" style="3" customWidth="1"/>
    <col min="11271" max="11271" width="19.125" style="3" customWidth="1"/>
    <col min="11272" max="11272" width="21.5" style="3" customWidth="1"/>
    <col min="11273" max="11522" width="9.125" style="3"/>
    <col min="11523" max="11523" width="29.625" style="3" customWidth="1"/>
    <col min="11524" max="11524" width="12.25" style="3" customWidth="1"/>
    <col min="11525" max="11525" width="12" style="3" customWidth="1"/>
    <col min="11526" max="11526" width="10.75" style="3" customWidth="1"/>
    <col min="11527" max="11527" width="19.125" style="3" customWidth="1"/>
    <col min="11528" max="11528" width="21.5" style="3" customWidth="1"/>
    <col min="11529" max="11778" width="9.125" style="3"/>
    <col min="11779" max="11779" width="29.625" style="3" customWidth="1"/>
    <col min="11780" max="11780" width="12.25" style="3" customWidth="1"/>
    <col min="11781" max="11781" width="12" style="3" customWidth="1"/>
    <col min="11782" max="11782" width="10.75" style="3" customWidth="1"/>
    <col min="11783" max="11783" width="19.125" style="3" customWidth="1"/>
    <col min="11784" max="11784" width="21.5" style="3" customWidth="1"/>
    <col min="11785" max="12034" width="9.125" style="3"/>
    <col min="12035" max="12035" width="29.625" style="3" customWidth="1"/>
    <col min="12036" max="12036" width="12.25" style="3" customWidth="1"/>
    <col min="12037" max="12037" width="12" style="3" customWidth="1"/>
    <col min="12038" max="12038" width="10.75" style="3" customWidth="1"/>
    <col min="12039" max="12039" width="19.125" style="3" customWidth="1"/>
    <col min="12040" max="12040" width="21.5" style="3" customWidth="1"/>
    <col min="12041" max="12290" width="9.125" style="3"/>
    <col min="12291" max="12291" width="29.625" style="3" customWidth="1"/>
    <col min="12292" max="12292" width="12.25" style="3" customWidth="1"/>
    <col min="12293" max="12293" width="12" style="3" customWidth="1"/>
    <col min="12294" max="12294" width="10.75" style="3" customWidth="1"/>
    <col min="12295" max="12295" width="19.125" style="3" customWidth="1"/>
    <col min="12296" max="12296" width="21.5" style="3" customWidth="1"/>
    <col min="12297" max="12546" width="9.125" style="3"/>
    <col min="12547" max="12547" width="29.625" style="3" customWidth="1"/>
    <col min="12548" max="12548" width="12.25" style="3" customWidth="1"/>
    <col min="12549" max="12549" width="12" style="3" customWidth="1"/>
    <col min="12550" max="12550" width="10.75" style="3" customWidth="1"/>
    <col min="12551" max="12551" width="19.125" style="3" customWidth="1"/>
    <col min="12552" max="12552" width="21.5" style="3" customWidth="1"/>
    <col min="12553" max="12802" width="9.125" style="3"/>
    <col min="12803" max="12803" width="29.625" style="3" customWidth="1"/>
    <col min="12804" max="12804" width="12.25" style="3" customWidth="1"/>
    <col min="12805" max="12805" width="12" style="3" customWidth="1"/>
    <col min="12806" max="12806" width="10.75" style="3" customWidth="1"/>
    <col min="12807" max="12807" width="19.125" style="3" customWidth="1"/>
    <col min="12808" max="12808" width="21.5" style="3" customWidth="1"/>
    <col min="12809" max="13058" width="9.125" style="3"/>
    <col min="13059" max="13059" width="29.625" style="3" customWidth="1"/>
    <col min="13060" max="13060" width="12.25" style="3" customWidth="1"/>
    <col min="13061" max="13061" width="12" style="3" customWidth="1"/>
    <col min="13062" max="13062" width="10.75" style="3" customWidth="1"/>
    <col min="13063" max="13063" width="19.125" style="3" customWidth="1"/>
    <col min="13064" max="13064" width="21.5" style="3" customWidth="1"/>
    <col min="13065" max="13314" width="9.125" style="3"/>
    <col min="13315" max="13315" width="29.625" style="3" customWidth="1"/>
    <col min="13316" max="13316" width="12.25" style="3" customWidth="1"/>
    <col min="13317" max="13317" width="12" style="3" customWidth="1"/>
    <col min="13318" max="13318" width="10.75" style="3" customWidth="1"/>
    <col min="13319" max="13319" width="19.125" style="3" customWidth="1"/>
    <col min="13320" max="13320" width="21.5" style="3" customWidth="1"/>
    <col min="13321" max="13570" width="9.125" style="3"/>
    <col min="13571" max="13571" width="29.625" style="3" customWidth="1"/>
    <col min="13572" max="13572" width="12.25" style="3" customWidth="1"/>
    <col min="13573" max="13573" width="12" style="3" customWidth="1"/>
    <col min="13574" max="13574" width="10.75" style="3" customWidth="1"/>
    <col min="13575" max="13575" width="19.125" style="3" customWidth="1"/>
    <col min="13576" max="13576" width="21.5" style="3" customWidth="1"/>
    <col min="13577" max="13826" width="9.125" style="3"/>
    <col min="13827" max="13827" width="29.625" style="3" customWidth="1"/>
    <col min="13828" max="13828" width="12.25" style="3" customWidth="1"/>
    <col min="13829" max="13829" width="12" style="3" customWidth="1"/>
    <col min="13830" max="13830" width="10.75" style="3" customWidth="1"/>
    <col min="13831" max="13831" width="19.125" style="3" customWidth="1"/>
    <col min="13832" max="13832" width="21.5" style="3" customWidth="1"/>
    <col min="13833" max="14082" width="9.125" style="3"/>
    <col min="14083" max="14083" width="29.625" style="3" customWidth="1"/>
    <col min="14084" max="14084" width="12.25" style="3" customWidth="1"/>
    <col min="14085" max="14085" width="12" style="3" customWidth="1"/>
    <col min="14086" max="14086" width="10.75" style="3" customWidth="1"/>
    <col min="14087" max="14087" width="19.125" style="3" customWidth="1"/>
    <col min="14088" max="14088" width="21.5" style="3" customWidth="1"/>
    <col min="14089" max="14338" width="9.125" style="3"/>
    <col min="14339" max="14339" width="29.625" style="3" customWidth="1"/>
    <col min="14340" max="14340" width="12.25" style="3" customWidth="1"/>
    <col min="14341" max="14341" width="12" style="3" customWidth="1"/>
    <col min="14342" max="14342" width="10.75" style="3" customWidth="1"/>
    <col min="14343" max="14343" width="19.125" style="3" customWidth="1"/>
    <col min="14344" max="14344" width="21.5" style="3" customWidth="1"/>
    <col min="14345" max="14594" width="9.125" style="3"/>
    <col min="14595" max="14595" width="29.625" style="3" customWidth="1"/>
    <col min="14596" max="14596" width="12.25" style="3" customWidth="1"/>
    <col min="14597" max="14597" width="12" style="3" customWidth="1"/>
    <col min="14598" max="14598" width="10.75" style="3" customWidth="1"/>
    <col min="14599" max="14599" width="19.125" style="3" customWidth="1"/>
    <col min="14600" max="14600" width="21.5" style="3" customWidth="1"/>
    <col min="14601" max="14850" width="9.125" style="3"/>
    <col min="14851" max="14851" width="29.625" style="3" customWidth="1"/>
    <col min="14852" max="14852" width="12.25" style="3" customWidth="1"/>
    <col min="14853" max="14853" width="12" style="3" customWidth="1"/>
    <col min="14854" max="14854" width="10.75" style="3" customWidth="1"/>
    <col min="14855" max="14855" width="19.125" style="3" customWidth="1"/>
    <col min="14856" max="14856" width="21.5" style="3" customWidth="1"/>
    <col min="14857" max="15106" width="9.125" style="3"/>
    <col min="15107" max="15107" width="29.625" style="3" customWidth="1"/>
    <col min="15108" max="15108" width="12.25" style="3" customWidth="1"/>
    <col min="15109" max="15109" width="12" style="3" customWidth="1"/>
    <col min="15110" max="15110" width="10.75" style="3" customWidth="1"/>
    <col min="15111" max="15111" width="19.125" style="3" customWidth="1"/>
    <col min="15112" max="15112" width="21.5" style="3" customWidth="1"/>
    <col min="15113" max="15362" width="9.125" style="3"/>
    <col min="15363" max="15363" width="29.625" style="3" customWidth="1"/>
    <col min="15364" max="15364" width="12.25" style="3" customWidth="1"/>
    <col min="15365" max="15365" width="12" style="3" customWidth="1"/>
    <col min="15366" max="15366" width="10.75" style="3" customWidth="1"/>
    <col min="15367" max="15367" width="19.125" style="3" customWidth="1"/>
    <col min="15368" max="15368" width="21.5" style="3" customWidth="1"/>
    <col min="15369" max="15618" width="9.125" style="3"/>
    <col min="15619" max="15619" width="29.625" style="3" customWidth="1"/>
    <col min="15620" max="15620" width="12.25" style="3" customWidth="1"/>
    <col min="15621" max="15621" width="12" style="3" customWidth="1"/>
    <col min="15622" max="15622" width="10.75" style="3" customWidth="1"/>
    <col min="15623" max="15623" width="19.125" style="3" customWidth="1"/>
    <col min="15624" max="15624" width="21.5" style="3" customWidth="1"/>
    <col min="15625" max="15874" width="9.125" style="3"/>
    <col min="15875" max="15875" width="29.625" style="3" customWidth="1"/>
    <col min="15876" max="15876" width="12.25" style="3" customWidth="1"/>
    <col min="15877" max="15877" width="12" style="3" customWidth="1"/>
    <col min="15878" max="15878" width="10.75" style="3" customWidth="1"/>
    <col min="15879" max="15879" width="19.125" style="3" customWidth="1"/>
    <col min="15880" max="15880" width="21.5" style="3" customWidth="1"/>
    <col min="15881" max="16130" width="9.125" style="3"/>
    <col min="16131" max="16131" width="29.625" style="3" customWidth="1"/>
    <col min="16132" max="16132" width="12.25" style="3" customWidth="1"/>
    <col min="16133" max="16133" width="12" style="3" customWidth="1"/>
    <col min="16134" max="16134" width="10.75" style="3" customWidth="1"/>
    <col min="16135" max="16135" width="19.125" style="3" customWidth="1"/>
    <col min="16136" max="16136" width="21.5" style="3" customWidth="1"/>
    <col min="16137" max="16384" width="9.125" style="3"/>
  </cols>
  <sheetData>
    <row r="1" spans="1:8" ht="15">
      <c r="A1" s="1" t="s">
        <v>39</v>
      </c>
      <c r="B1" s="103"/>
      <c r="C1" s="103"/>
      <c r="D1" s="103"/>
      <c r="E1" s="103"/>
      <c r="F1" s="157"/>
      <c r="G1" s="157"/>
    </row>
    <row r="2" spans="1:8" ht="20.25">
      <c r="A2" s="188" t="s">
        <v>1781</v>
      </c>
      <c r="B2" s="188"/>
      <c r="C2" s="188"/>
      <c r="D2" s="188"/>
      <c r="E2" s="188"/>
      <c r="F2" s="188"/>
      <c r="G2" s="188"/>
    </row>
    <row r="3" spans="1:8" ht="20.25">
      <c r="A3" s="21"/>
      <c r="B3" s="5"/>
      <c r="C3" s="6" t="s">
        <v>1</v>
      </c>
      <c r="D3" s="103"/>
      <c r="E3" s="103"/>
      <c r="F3" s="105"/>
      <c r="G3" s="8" t="s">
        <v>2</v>
      </c>
    </row>
    <row r="4" spans="1:8">
      <c r="A4" s="51" t="s">
        <v>40</v>
      </c>
      <c r="B4" s="98" t="s">
        <v>4</v>
      </c>
      <c r="C4" s="128" t="s">
        <v>1751</v>
      </c>
      <c r="D4" s="29" t="s">
        <v>5</v>
      </c>
      <c r="E4" s="29" t="s">
        <v>1324</v>
      </c>
      <c r="F4" s="145" t="s">
        <v>6</v>
      </c>
      <c r="G4" s="146" t="s">
        <v>7</v>
      </c>
    </row>
    <row r="5" spans="1:8" ht="15">
      <c r="A5" s="113" t="s">
        <v>1411</v>
      </c>
      <c r="B5" s="147"/>
      <c r="C5" s="147"/>
      <c r="D5" s="147"/>
      <c r="E5" s="147"/>
      <c r="F5" s="156" t="str">
        <f t="shared" ref="F5:F38" si="0">IF(C5=0,"",D5/C5*100%)</f>
        <v/>
      </c>
      <c r="G5" s="156" t="str">
        <f t="shared" ref="G5:G38" si="1">IF(E5=0,"",(D5-E5)/E5*100%)</f>
        <v/>
      </c>
    </row>
    <row r="6" spans="1:8" ht="15">
      <c r="A6" s="113" t="s">
        <v>1412</v>
      </c>
      <c r="B6" s="147"/>
      <c r="C6" s="147">
        <v>16</v>
      </c>
      <c r="D6" s="147">
        <v>16</v>
      </c>
      <c r="E6" s="147">
        <v>6</v>
      </c>
      <c r="F6" s="156">
        <f t="shared" si="0"/>
        <v>1</v>
      </c>
      <c r="G6" s="156">
        <f t="shared" si="1"/>
        <v>1.6666666666666667</v>
      </c>
    </row>
    <row r="7" spans="1:8" ht="15">
      <c r="A7" s="113" t="s">
        <v>1413</v>
      </c>
      <c r="B7" s="147"/>
      <c r="C7" s="147">
        <v>7991</v>
      </c>
      <c r="D7" s="147">
        <v>7991</v>
      </c>
      <c r="E7" s="147">
        <v>8953</v>
      </c>
      <c r="F7" s="156">
        <f t="shared" si="0"/>
        <v>1</v>
      </c>
      <c r="G7" s="156">
        <f t="shared" si="1"/>
        <v>-0.10745001675416062</v>
      </c>
    </row>
    <row r="8" spans="1:8" ht="15">
      <c r="A8" s="113" t="s">
        <v>1414</v>
      </c>
      <c r="B8" s="147"/>
      <c r="C8" s="147">
        <v>31</v>
      </c>
      <c r="D8" s="147">
        <v>31</v>
      </c>
      <c r="E8" s="147">
        <v>27</v>
      </c>
      <c r="F8" s="156">
        <f t="shared" si="0"/>
        <v>1</v>
      </c>
      <c r="G8" s="156">
        <f t="shared" si="1"/>
        <v>0.14814814814814814</v>
      </c>
      <c r="H8" s="55"/>
    </row>
    <row r="9" spans="1:8" ht="15">
      <c r="A9" s="113" t="s">
        <v>1415</v>
      </c>
      <c r="B9" s="147"/>
      <c r="C9" s="147"/>
      <c r="D9" s="147"/>
      <c r="E9" s="147"/>
      <c r="F9" s="156" t="str">
        <f t="shared" si="0"/>
        <v/>
      </c>
      <c r="G9" s="156" t="str">
        <f t="shared" si="1"/>
        <v/>
      </c>
    </row>
    <row r="10" spans="1:8" ht="15">
      <c r="A10" s="113" t="s">
        <v>1416</v>
      </c>
      <c r="B10" s="147">
        <v>14092</v>
      </c>
      <c r="C10" s="147">
        <v>25281</v>
      </c>
      <c r="D10" s="147">
        <v>25273</v>
      </c>
      <c r="E10" s="147">
        <v>12047</v>
      </c>
      <c r="F10" s="156">
        <f t="shared" si="0"/>
        <v>0.99968355682132826</v>
      </c>
      <c r="G10" s="156">
        <f t="shared" si="1"/>
        <v>1.0978666888021915</v>
      </c>
    </row>
    <row r="11" spans="1:8" ht="15">
      <c r="A11" s="134" t="s">
        <v>1763</v>
      </c>
      <c r="B11" s="147"/>
      <c r="C11" s="147"/>
      <c r="D11" s="147"/>
      <c r="E11" s="147">
        <v>67</v>
      </c>
      <c r="F11" s="156" t="str">
        <f t="shared" si="0"/>
        <v/>
      </c>
      <c r="G11" s="156">
        <f t="shared" si="1"/>
        <v>-1</v>
      </c>
    </row>
    <row r="12" spans="1:8" ht="15">
      <c r="A12" s="113" t="s">
        <v>1417</v>
      </c>
      <c r="B12" s="147"/>
      <c r="C12" s="147"/>
      <c r="D12" s="147"/>
      <c r="E12" s="147"/>
      <c r="F12" s="156" t="str">
        <f t="shared" si="0"/>
        <v/>
      </c>
      <c r="G12" s="156" t="str">
        <f t="shared" si="1"/>
        <v/>
      </c>
    </row>
    <row r="13" spans="1:8" ht="15">
      <c r="A13" s="113" t="s">
        <v>1418</v>
      </c>
      <c r="B13" s="147">
        <v>99</v>
      </c>
      <c r="C13" s="147">
        <v>99</v>
      </c>
      <c r="D13" s="147">
        <v>99</v>
      </c>
      <c r="E13" s="147"/>
      <c r="F13" s="156">
        <f t="shared" si="0"/>
        <v>1</v>
      </c>
      <c r="G13" s="156" t="str">
        <f t="shared" si="1"/>
        <v/>
      </c>
    </row>
    <row r="14" spans="1:8" ht="15">
      <c r="A14" s="113" t="s">
        <v>1419</v>
      </c>
      <c r="B14" s="147">
        <v>828</v>
      </c>
      <c r="C14" s="147">
        <v>828</v>
      </c>
      <c r="D14" s="147">
        <v>828</v>
      </c>
      <c r="E14" s="147">
        <v>778</v>
      </c>
      <c r="F14" s="156">
        <f t="shared" si="0"/>
        <v>1</v>
      </c>
      <c r="G14" s="156">
        <f t="shared" si="1"/>
        <v>6.4267352185089971E-2</v>
      </c>
    </row>
    <row r="15" spans="1:8" ht="15">
      <c r="A15" s="113" t="s">
        <v>1420</v>
      </c>
      <c r="B15" s="147">
        <v>217</v>
      </c>
      <c r="C15" s="147">
        <v>217</v>
      </c>
      <c r="D15" s="147">
        <v>217</v>
      </c>
      <c r="E15" s="147">
        <v>405</v>
      </c>
      <c r="F15" s="156">
        <f t="shared" si="0"/>
        <v>1</v>
      </c>
      <c r="G15" s="156">
        <f t="shared" si="1"/>
        <v>-0.46419753086419752</v>
      </c>
    </row>
    <row r="16" spans="1:8" ht="15">
      <c r="A16" s="114" t="s">
        <v>1421</v>
      </c>
      <c r="B16" s="147"/>
      <c r="C16" s="147">
        <v>430</v>
      </c>
      <c r="D16" s="147">
        <v>430</v>
      </c>
      <c r="E16" s="147">
        <v>1196</v>
      </c>
      <c r="F16" s="156">
        <f t="shared" si="0"/>
        <v>1</v>
      </c>
      <c r="G16" s="156">
        <f t="shared" si="1"/>
        <v>-0.64046822742474918</v>
      </c>
    </row>
    <row r="17" spans="1:7" ht="15">
      <c r="A17" s="114" t="s">
        <v>1422</v>
      </c>
      <c r="B17" s="147"/>
      <c r="C17" s="147"/>
      <c r="D17" s="147"/>
      <c r="E17" s="147"/>
      <c r="F17" s="156" t="str">
        <f t="shared" si="0"/>
        <v/>
      </c>
      <c r="G17" s="156" t="str">
        <f t="shared" si="1"/>
        <v/>
      </c>
    </row>
    <row r="18" spans="1:7" ht="15">
      <c r="A18" s="114" t="s">
        <v>1423</v>
      </c>
      <c r="B18" s="147"/>
      <c r="C18" s="147"/>
      <c r="D18" s="147"/>
      <c r="E18" s="147"/>
      <c r="F18" s="156" t="str">
        <f t="shared" si="0"/>
        <v/>
      </c>
      <c r="G18" s="156" t="str">
        <f t="shared" si="1"/>
        <v/>
      </c>
    </row>
    <row r="19" spans="1:7" ht="15">
      <c r="A19" s="114" t="s">
        <v>1424</v>
      </c>
      <c r="B19" s="147"/>
      <c r="C19" s="147"/>
      <c r="D19" s="147"/>
      <c r="E19" s="147"/>
      <c r="F19" s="156" t="str">
        <f t="shared" si="0"/>
        <v/>
      </c>
      <c r="G19" s="156" t="str">
        <f t="shared" si="1"/>
        <v/>
      </c>
    </row>
    <row r="20" spans="1:7" ht="15">
      <c r="A20" s="114" t="s">
        <v>1425</v>
      </c>
      <c r="B20" s="147"/>
      <c r="C20" s="147"/>
      <c r="D20" s="147"/>
      <c r="E20" s="147"/>
      <c r="F20" s="156" t="str">
        <f t="shared" si="0"/>
        <v/>
      </c>
      <c r="G20" s="156" t="str">
        <f t="shared" si="1"/>
        <v/>
      </c>
    </row>
    <row r="21" spans="1:7" ht="15">
      <c r="A21" s="114" t="s">
        <v>1426</v>
      </c>
      <c r="B21" s="147"/>
      <c r="C21" s="147"/>
      <c r="D21" s="147"/>
      <c r="E21" s="147"/>
      <c r="F21" s="156" t="str">
        <f t="shared" si="0"/>
        <v/>
      </c>
      <c r="G21" s="156" t="str">
        <f t="shared" si="1"/>
        <v/>
      </c>
    </row>
    <row r="22" spans="1:7" ht="15">
      <c r="A22" s="114" t="s">
        <v>1427</v>
      </c>
      <c r="B22" s="147"/>
      <c r="C22" s="147"/>
      <c r="D22" s="147"/>
      <c r="E22" s="147"/>
      <c r="F22" s="156" t="str">
        <f t="shared" si="0"/>
        <v/>
      </c>
      <c r="G22" s="156" t="str">
        <f t="shared" si="1"/>
        <v/>
      </c>
    </row>
    <row r="23" spans="1:7" ht="15">
      <c r="A23" s="114" t="s">
        <v>1428</v>
      </c>
      <c r="B23" s="147"/>
      <c r="C23" s="147"/>
      <c r="D23" s="147"/>
      <c r="E23" s="147">
        <v>64</v>
      </c>
      <c r="F23" s="156" t="str">
        <f t="shared" si="0"/>
        <v/>
      </c>
      <c r="G23" s="156">
        <f t="shared" si="1"/>
        <v>-1</v>
      </c>
    </row>
    <row r="24" spans="1:7" ht="15">
      <c r="A24" s="114" t="s">
        <v>1429</v>
      </c>
      <c r="B24" s="147"/>
      <c r="C24" s="147"/>
      <c r="D24" s="147"/>
      <c r="E24" s="147"/>
      <c r="F24" s="156" t="str">
        <f t="shared" si="0"/>
        <v/>
      </c>
      <c r="G24" s="156" t="str">
        <f t="shared" si="1"/>
        <v/>
      </c>
    </row>
    <row r="25" spans="1:7" ht="15">
      <c r="A25" s="114" t="s">
        <v>1430</v>
      </c>
      <c r="B25" s="147"/>
      <c r="C25" s="147"/>
      <c r="D25" s="147"/>
      <c r="E25" s="147"/>
      <c r="F25" s="156" t="str">
        <f t="shared" si="0"/>
        <v/>
      </c>
      <c r="G25" s="156" t="str">
        <f t="shared" si="1"/>
        <v/>
      </c>
    </row>
    <row r="26" spans="1:7" ht="15">
      <c r="A26" s="114" t="s">
        <v>1431</v>
      </c>
      <c r="B26" s="147"/>
      <c r="C26" s="147"/>
      <c r="D26" s="147"/>
      <c r="E26" s="147">
        <v>6</v>
      </c>
      <c r="F26" s="156" t="str">
        <f t="shared" si="0"/>
        <v/>
      </c>
      <c r="G26" s="156">
        <f t="shared" si="1"/>
        <v>-1</v>
      </c>
    </row>
    <row r="27" spans="1:7" ht="15">
      <c r="A27" s="114" t="s">
        <v>1432</v>
      </c>
      <c r="B27" s="147"/>
      <c r="C27" s="147">
        <v>1665</v>
      </c>
      <c r="D27" s="147">
        <v>1665</v>
      </c>
      <c r="E27" s="147">
        <v>1848</v>
      </c>
      <c r="F27" s="156">
        <f t="shared" si="0"/>
        <v>1</v>
      </c>
      <c r="G27" s="156">
        <f t="shared" si="1"/>
        <v>-9.9025974025974031E-2</v>
      </c>
    </row>
    <row r="28" spans="1:7" ht="15">
      <c r="A28" s="114" t="s">
        <v>1433</v>
      </c>
      <c r="B28" s="147"/>
      <c r="C28" s="147"/>
      <c r="D28" s="147"/>
      <c r="E28" s="147"/>
      <c r="F28" s="156" t="str">
        <f t="shared" si="0"/>
        <v/>
      </c>
      <c r="G28" s="156" t="str">
        <f t="shared" si="1"/>
        <v/>
      </c>
    </row>
    <row r="29" spans="1:7" ht="15">
      <c r="A29" s="114" t="s">
        <v>1434</v>
      </c>
      <c r="B29" s="147">
        <v>964</v>
      </c>
      <c r="C29" s="147">
        <v>964</v>
      </c>
      <c r="D29" s="147">
        <v>964</v>
      </c>
      <c r="E29" s="147">
        <v>506</v>
      </c>
      <c r="F29" s="156">
        <f t="shared" si="0"/>
        <v>1</v>
      </c>
      <c r="G29" s="156">
        <f t="shared" si="1"/>
        <v>0.90513833992094861</v>
      </c>
    </row>
    <row r="30" spans="1:7" ht="15">
      <c r="A30" s="53" t="s">
        <v>1435</v>
      </c>
      <c r="B30" s="147">
        <v>16200</v>
      </c>
      <c r="C30" s="147">
        <v>37522</v>
      </c>
      <c r="D30" s="147">
        <v>37514</v>
      </c>
      <c r="E30" s="147">
        <v>25903</v>
      </c>
      <c r="F30" s="156">
        <f t="shared" si="0"/>
        <v>0.99978679174884066</v>
      </c>
      <c r="G30" s="156">
        <f t="shared" si="1"/>
        <v>0.4482492375400533</v>
      </c>
    </row>
    <row r="31" spans="1:7" ht="15">
      <c r="A31" s="54" t="s">
        <v>41</v>
      </c>
      <c r="B31" s="147"/>
      <c r="C31" s="147"/>
      <c r="D31" s="147">
        <v>11130</v>
      </c>
      <c r="E31" s="147">
        <v>11010</v>
      </c>
      <c r="F31" s="156" t="str">
        <f t="shared" si="0"/>
        <v/>
      </c>
      <c r="G31" s="156">
        <f t="shared" si="1"/>
        <v>1.0899182561307902E-2</v>
      </c>
    </row>
    <row r="32" spans="1:7" ht="15">
      <c r="A32" s="78" t="s">
        <v>23</v>
      </c>
      <c r="B32" s="147">
        <f>SUM(B33:B37)</f>
        <v>14505</v>
      </c>
      <c r="C32" s="147">
        <f t="shared" ref="C32:E32" si="2">SUM(C33:C37)</f>
        <v>14505</v>
      </c>
      <c r="D32" s="147">
        <f t="shared" si="2"/>
        <v>53</v>
      </c>
      <c r="E32" s="147">
        <f t="shared" si="2"/>
        <v>340</v>
      </c>
      <c r="F32" s="156">
        <f t="shared" si="0"/>
        <v>3.6539124439848329E-3</v>
      </c>
      <c r="G32" s="156">
        <f t="shared" si="1"/>
        <v>-0.84411764705882353</v>
      </c>
    </row>
    <row r="33" spans="1:7" ht="15">
      <c r="A33" s="56" t="s">
        <v>1436</v>
      </c>
      <c r="B33" s="147"/>
      <c r="C33" s="147"/>
      <c r="D33" s="147"/>
      <c r="E33" s="147"/>
      <c r="F33" s="156" t="str">
        <f t="shared" si="0"/>
        <v/>
      </c>
      <c r="G33" s="156" t="str">
        <f t="shared" si="1"/>
        <v/>
      </c>
    </row>
    <row r="34" spans="1:7" ht="15">
      <c r="A34" s="56" t="s">
        <v>1437</v>
      </c>
      <c r="B34" s="147">
        <v>100</v>
      </c>
      <c r="C34" s="147">
        <v>100</v>
      </c>
      <c r="D34" s="147">
        <v>45</v>
      </c>
      <c r="E34" s="147">
        <v>18</v>
      </c>
      <c r="F34" s="156">
        <f t="shared" si="0"/>
        <v>0.45</v>
      </c>
      <c r="G34" s="156">
        <f t="shared" si="1"/>
        <v>1.5</v>
      </c>
    </row>
    <row r="35" spans="1:7" ht="15">
      <c r="A35" s="56" t="s">
        <v>1331</v>
      </c>
      <c r="B35" s="147">
        <v>14405</v>
      </c>
      <c r="C35" s="147">
        <v>14405</v>
      </c>
      <c r="D35" s="147"/>
      <c r="E35" s="147">
        <v>298</v>
      </c>
      <c r="F35" s="156">
        <f t="shared" si="0"/>
        <v>0</v>
      </c>
      <c r="G35" s="156">
        <f t="shared" si="1"/>
        <v>-1</v>
      </c>
    </row>
    <row r="36" spans="1:7" ht="15">
      <c r="A36" s="56" t="s">
        <v>1438</v>
      </c>
      <c r="B36" s="147"/>
      <c r="C36" s="147"/>
      <c r="D36" s="147"/>
      <c r="E36" s="147"/>
      <c r="F36" s="156" t="str">
        <f t="shared" si="0"/>
        <v/>
      </c>
      <c r="G36" s="156" t="str">
        <f t="shared" si="1"/>
        <v/>
      </c>
    </row>
    <row r="37" spans="1:7" ht="15">
      <c r="A37" s="52" t="s">
        <v>1335</v>
      </c>
      <c r="B37" s="147"/>
      <c r="C37" s="147"/>
      <c r="D37" s="147">
        <v>8</v>
      </c>
      <c r="E37" s="147">
        <v>24</v>
      </c>
      <c r="F37" s="156" t="str">
        <f t="shared" si="0"/>
        <v/>
      </c>
      <c r="G37" s="156">
        <f t="shared" si="1"/>
        <v>-0.66666666666666663</v>
      </c>
    </row>
    <row r="38" spans="1:7" ht="15">
      <c r="A38" s="53" t="s">
        <v>1439</v>
      </c>
      <c r="B38" s="147">
        <f>B30+B31+B32</f>
        <v>30705</v>
      </c>
      <c r="C38" s="147">
        <f t="shared" ref="C38:E38" si="3">C30+C31+C32</f>
        <v>52027</v>
      </c>
      <c r="D38" s="147">
        <f t="shared" si="3"/>
        <v>48697</v>
      </c>
      <c r="E38" s="147">
        <f t="shared" si="3"/>
        <v>37253</v>
      </c>
      <c r="F38" s="156">
        <f t="shared" si="0"/>
        <v>0.93599477194533609</v>
      </c>
      <c r="G38" s="156">
        <f t="shared" si="1"/>
        <v>0.30719673583335572</v>
      </c>
    </row>
    <row r="40" spans="1:7">
      <c r="A40" s="9"/>
    </row>
  </sheetData>
  <mergeCells count="1">
    <mergeCell ref="A2:G2"/>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61"/>
  <sheetViews>
    <sheetView showZeros="0" workbookViewId="0">
      <selection activeCell="H3" sqref="H3"/>
    </sheetView>
  </sheetViews>
  <sheetFormatPr defaultRowHeight="14.25"/>
  <cols>
    <col min="1" max="1" width="57.25" customWidth="1"/>
    <col min="2" max="5" width="13.875" customWidth="1"/>
    <col min="6" max="7" width="13.875" style="158" customWidth="1"/>
  </cols>
  <sheetData>
    <row r="1" spans="1:7" ht="15">
      <c r="A1" s="1" t="s">
        <v>42</v>
      </c>
      <c r="B1" s="103"/>
      <c r="C1" s="103"/>
      <c r="D1" s="103"/>
      <c r="E1" s="103"/>
      <c r="F1" s="157"/>
      <c r="G1" s="157"/>
    </row>
    <row r="2" spans="1:7" ht="20.25">
      <c r="A2" s="177" t="s">
        <v>1782</v>
      </c>
      <c r="B2" s="177"/>
      <c r="C2" s="177"/>
      <c r="D2" s="177"/>
      <c r="E2" s="177"/>
      <c r="F2" s="177"/>
      <c r="G2" s="177"/>
    </row>
    <row r="3" spans="1:7" ht="20.25">
      <c r="A3" s="27"/>
      <c r="B3" s="5"/>
      <c r="C3" s="6" t="s">
        <v>1</v>
      </c>
      <c r="D3" s="103"/>
      <c r="E3" s="103"/>
      <c r="F3" s="105"/>
      <c r="G3" s="8" t="s">
        <v>2</v>
      </c>
    </row>
    <row r="4" spans="1:7">
      <c r="A4" s="98" t="s">
        <v>15</v>
      </c>
      <c r="B4" s="98" t="s">
        <v>4</v>
      </c>
      <c r="C4" s="128" t="s">
        <v>1751</v>
      </c>
      <c r="D4" s="29" t="s">
        <v>5</v>
      </c>
      <c r="E4" s="29" t="s">
        <v>1324</v>
      </c>
      <c r="F4" s="145" t="s">
        <v>6</v>
      </c>
      <c r="G4" s="146" t="s">
        <v>7</v>
      </c>
    </row>
    <row r="5" spans="1:7" ht="15">
      <c r="A5" s="115" t="s">
        <v>1440</v>
      </c>
      <c r="B5" s="147"/>
      <c r="C5" s="147"/>
      <c r="D5" s="147"/>
      <c r="E5" s="147"/>
      <c r="F5" s="156" t="str">
        <f t="shared" ref="F5:F68" si="0">IF(C5=0,"",D5/C5*100%)</f>
        <v/>
      </c>
      <c r="G5" s="156" t="str">
        <f>IF(E5=0,"",(D5-E5)/E5*100%)</f>
        <v/>
      </c>
    </row>
    <row r="6" spans="1:7" ht="15">
      <c r="A6" s="115" t="s">
        <v>1441</v>
      </c>
      <c r="B6" s="147"/>
      <c r="C6" s="147"/>
      <c r="D6" s="147"/>
      <c r="E6" s="147"/>
      <c r="F6" s="156" t="str">
        <f t="shared" si="0"/>
        <v/>
      </c>
      <c r="G6" s="156" t="str">
        <f t="shared" ref="G6:G69" si="1">IF(E6=0,"",(D6-E6)/E6*100%)</f>
        <v/>
      </c>
    </row>
    <row r="7" spans="1:7" ht="15">
      <c r="A7" s="116" t="s">
        <v>1442</v>
      </c>
      <c r="B7" s="147"/>
      <c r="C7" s="147"/>
      <c r="D7" s="147"/>
      <c r="E7" s="147"/>
      <c r="F7" s="156" t="str">
        <f t="shared" si="0"/>
        <v/>
      </c>
      <c r="G7" s="156" t="str">
        <f t="shared" si="1"/>
        <v/>
      </c>
    </row>
    <row r="8" spans="1:7" ht="15">
      <c r="A8" s="116" t="s">
        <v>1443</v>
      </c>
      <c r="B8" s="147"/>
      <c r="C8" s="147"/>
      <c r="D8" s="147"/>
      <c r="E8" s="147"/>
      <c r="F8" s="156" t="str">
        <f t="shared" si="0"/>
        <v/>
      </c>
      <c r="G8" s="156" t="str">
        <f t="shared" si="1"/>
        <v/>
      </c>
    </row>
    <row r="9" spans="1:7" ht="15">
      <c r="A9" s="116" t="s">
        <v>1444</v>
      </c>
      <c r="B9" s="147"/>
      <c r="C9" s="147"/>
      <c r="D9" s="147"/>
      <c r="E9" s="147"/>
      <c r="F9" s="156" t="str">
        <f t="shared" si="0"/>
        <v/>
      </c>
      <c r="G9" s="156" t="str">
        <f t="shared" si="1"/>
        <v/>
      </c>
    </row>
    <row r="10" spans="1:7" ht="15">
      <c r="A10" s="116" t="s">
        <v>1445</v>
      </c>
      <c r="B10" s="147"/>
      <c r="C10" s="147"/>
      <c r="D10" s="147"/>
      <c r="E10" s="147"/>
      <c r="F10" s="156" t="str">
        <f t="shared" si="0"/>
        <v/>
      </c>
      <c r="G10" s="156" t="str">
        <f t="shared" si="1"/>
        <v/>
      </c>
    </row>
    <row r="11" spans="1:7" ht="15">
      <c r="A11" s="116" t="s">
        <v>1446</v>
      </c>
      <c r="B11" s="147"/>
      <c r="C11" s="147"/>
      <c r="D11" s="147"/>
      <c r="E11" s="147"/>
      <c r="F11" s="156" t="str">
        <f t="shared" si="0"/>
        <v/>
      </c>
      <c r="G11" s="156" t="str">
        <f t="shared" si="1"/>
        <v/>
      </c>
    </row>
    <row r="12" spans="1:7" ht="15">
      <c r="A12" s="116" t="s">
        <v>1447</v>
      </c>
      <c r="B12" s="147"/>
      <c r="C12" s="147"/>
      <c r="D12" s="147"/>
      <c r="E12" s="147"/>
      <c r="F12" s="156" t="str">
        <f t="shared" si="0"/>
        <v/>
      </c>
      <c r="G12" s="156" t="str">
        <f t="shared" si="1"/>
        <v/>
      </c>
    </row>
    <row r="13" spans="1:7" ht="15">
      <c r="A13" s="115" t="s">
        <v>1448</v>
      </c>
      <c r="B13" s="147"/>
      <c r="C13" s="147">
        <v>16</v>
      </c>
      <c r="D13" s="147">
        <v>16</v>
      </c>
      <c r="E13" s="147">
        <v>6</v>
      </c>
      <c r="F13" s="156">
        <f t="shared" si="0"/>
        <v>1</v>
      </c>
      <c r="G13" s="156">
        <f t="shared" si="1"/>
        <v>1.6666666666666667</v>
      </c>
    </row>
    <row r="14" spans="1:7" ht="15">
      <c r="A14" s="115" t="s">
        <v>1449</v>
      </c>
      <c r="B14" s="147"/>
      <c r="C14" s="147">
        <v>16</v>
      </c>
      <c r="D14" s="147">
        <v>16</v>
      </c>
      <c r="E14" s="147">
        <v>6</v>
      </c>
      <c r="F14" s="156">
        <f t="shared" si="0"/>
        <v>1</v>
      </c>
      <c r="G14" s="156">
        <f t="shared" si="1"/>
        <v>1.6666666666666667</v>
      </c>
    </row>
    <row r="15" spans="1:7" ht="15">
      <c r="A15" s="116" t="s">
        <v>1450</v>
      </c>
      <c r="B15" s="147"/>
      <c r="C15" s="147"/>
      <c r="D15" s="147"/>
      <c r="E15" s="147"/>
      <c r="F15" s="156" t="str">
        <f t="shared" si="0"/>
        <v/>
      </c>
      <c r="G15" s="156" t="str">
        <f t="shared" si="1"/>
        <v/>
      </c>
    </row>
    <row r="16" spans="1:7" ht="15">
      <c r="A16" s="116" t="s">
        <v>1451</v>
      </c>
      <c r="B16" s="147"/>
      <c r="C16" s="147">
        <v>5</v>
      </c>
      <c r="D16" s="147">
        <v>5</v>
      </c>
      <c r="E16" s="147">
        <v>6</v>
      </c>
      <c r="F16" s="156">
        <f t="shared" si="0"/>
        <v>1</v>
      </c>
      <c r="G16" s="156">
        <f t="shared" si="1"/>
        <v>-0.16666666666666666</v>
      </c>
    </row>
    <row r="17" spans="1:7" ht="15">
      <c r="A17" s="116" t="s">
        <v>1452</v>
      </c>
      <c r="B17" s="147"/>
      <c r="C17" s="147"/>
      <c r="D17" s="147"/>
      <c r="E17" s="147"/>
      <c r="F17" s="156" t="str">
        <f t="shared" si="0"/>
        <v/>
      </c>
      <c r="G17" s="156" t="str">
        <f t="shared" si="1"/>
        <v/>
      </c>
    </row>
    <row r="18" spans="1:7" ht="15">
      <c r="A18" s="116" t="s">
        <v>1453</v>
      </c>
      <c r="B18" s="147"/>
      <c r="C18" s="147"/>
      <c r="D18" s="147"/>
      <c r="E18" s="147"/>
      <c r="F18" s="156" t="str">
        <f t="shared" si="0"/>
        <v/>
      </c>
      <c r="G18" s="156" t="str">
        <f t="shared" si="1"/>
        <v/>
      </c>
    </row>
    <row r="19" spans="1:7" ht="15">
      <c r="A19" s="116" t="s">
        <v>1454</v>
      </c>
      <c r="B19" s="147"/>
      <c r="C19" s="147">
        <v>11</v>
      </c>
      <c r="D19" s="147">
        <v>11</v>
      </c>
      <c r="E19" s="147"/>
      <c r="F19" s="156">
        <f t="shared" si="0"/>
        <v>1</v>
      </c>
      <c r="G19" s="156" t="str">
        <f t="shared" si="1"/>
        <v/>
      </c>
    </row>
    <row r="20" spans="1:7" ht="15">
      <c r="A20" s="115" t="s">
        <v>1455</v>
      </c>
      <c r="B20" s="147"/>
      <c r="C20" s="147"/>
      <c r="D20" s="147"/>
      <c r="E20" s="147"/>
      <c r="F20" s="156" t="str">
        <f t="shared" si="0"/>
        <v/>
      </c>
      <c r="G20" s="156" t="str">
        <f t="shared" si="1"/>
        <v/>
      </c>
    </row>
    <row r="21" spans="1:7" ht="15">
      <c r="A21" s="116" t="s">
        <v>1456</v>
      </c>
      <c r="B21" s="147"/>
      <c r="C21" s="147"/>
      <c r="D21" s="147"/>
      <c r="E21" s="147"/>
      <c r="F21" s="156" t="str">
        <f t="shared" si="0"/>
        <v/>
      </c>
      <c r="G21" s="156" t="str">
        <f t="shared" si="1"/>
        <v/>
      </c>
    </row>
    <row r="22" spans="1:7" ht="15">
      <c r="A22" s="116" t="s">
        <v>1457</v>
      </c>
      <c r="B22" s="147"/>
      <c r="C22" s="147"/>
      <c r="D22" s="147"/>
      <c r="E22" s="147"/>
      <c r="F22" s="156" t="str">
        <f t="shared" si="0"/>
        <v/>
      </c>
      <c r="G22" s="156" t="str">
        <f t="shared" si="1"/>
        <v/>
      </c>
    </row>
    <row r="23" spans="1:7" ht="15">
      <c r="A23" s="116" t="s">
        <v>1458</v>
      </c>
      <c r="B23" s="147"/>
      <c r="C23" s="147"/>
      <c r="D23" s="147"/>
      <c r="E23" s="147"/>
      <c r="F23" s="156" t="str">
        <f t="shared" si="0"/>
        <v/>
      </c>
      <c r="G23" s="156" t="str">
        <f t="shared" si="1"/>
        <v/>
      </c>
    </row>
    <row r="24" spans="1:7" ht="15">
      <c r="A24" s="116" t="s">
        <v>1459</v>
      </c>
      <c r="B24" s="147"/>
      <c r="C24" s="147"/>
      <c r="D24" s="147"/>
      <c r="E24" s="147"/>
      <c r="F24" s="156" t="str">
        <f t="shared" si="0"/>
        <v/>
      </c>
      <c r="G24" s="156" t="str">
        <f t="shared" si="1"/>
        <v/>
      </c>
    </row>
    <row r="25" spans="1:7" ht="15">
      <c r="A25" s="116" t="s">
        <v>1460</v>
      </c>
      <c r="B25" s="147"/>
      <c r="C25" s="147"/>
      <c r="D25" s="147"/>
      <c r="E25" s="147"/>
      <c r="F25" s="156" t="str">
        <f t="shared" si="0"/>
        <v/>
      </c>
      <c r="G25" s="156" t="str">
        <f t="shared" si="1"/>
        <v/>
      </c>
    </row>
    <row r="26" spans="1:7" ht="15">
      <c r="A26" s="115" t="s">
        <v>1461</v>
      </c>
      <c r="B26" s="147"/>
      <c r="C26" s="147"/>
      <c r="D26" s="147"/>
      <c r="E26" s="147"/>
      <c r="F26" s="156" t="str">
        <f t="shared" si="0"/>
        <v/>
      </c>
      <c r="G26" s="156" t="str">
        <f t="shared" si="1"/>
        <v/>
      </c>
    </row>
    <row r="27" spans="1:7" ht="15">
      <c r="A27" s="116" t="s">
        <v>1462</v>
      </c>
      <c r="B27" s="147"/>
      <c r="C27" s="147"/>
      <c r="D27" s="147"/>
      <c r="E27" s="147"/>
      <c r="F27" s="156" t="str">
        <f t="shared" si="0"/>
        <v/>
      </c>
      <c r="G27" s="156" t="str">
        <f t="shared" si="1"/>
        <v/>
      </c>
    </row>
    <row r="28" spans="1:7" ht="15">
      <c r="A28" s="116" t="s">
        <v>1463</v>
      </c>
      <c r="B28" s="147"/>
      <c r="C28" s="147"/>
      <c r="D28" s="147"/>
      <c r="E28" s="147"/>
      <c r="F28" s="156" t="str">
        <f t="shared" si="0"/>
        <v/>
      </c>
      <c r="G28" s="156" t="str">
        <f t="shared" si="1"/>
        <v/>
      </c>
    </row>
    <row r="29" spans="1:7" ht="15">
      <c r="A29" s="115" t="s">
        <v>1464</v>
      </c>
      <c r="B29" s="147"/>
      <c r="C29" s="147">
        <v>8022</v>
      </c>
      <c r="D29" s="147">
        <v>8022</v>
      </c>
      <c r="E29" s="147">
        <v>8980</v>
      </c>
      <c r="F29" s="156">
        <f t="shared" si="0"/>
        <v>1</v>
      </c>
      <c r="G29" s="156">
        <f t="shared" si="1"/>
        <v>-0.1066815144766147</v>
      </c>
    </row>
    <row r="30" spans="1:7" ht="15">
      <c r="A30" s="115" t="s">
        <v>1465</v>
      </c>
      <c r="B30" s="147"/>
      <c r="C30" s="147">
        <v>7991</v>
      </c>
      <c r="D30" s="147">
        <v>7991</v>
      </c>
      <c r="E30" s="147">
        <v>8953</v>
      </c>
      <c r="F30" s="156">
        <f t="shared" si="0"/>
        <v>1</v>
      </c>
      <c r="G30" s="156">
        <f t="shared" si="1"/>
        <v>-0.10745001675416062</v>
      </c>
    </row>
    <row r="31" spans="1:7" ht="15">
      <c r="A31" s="116" t="s">
        <v>1466</v>
      </c>
      <c r="B31" s="147"/>
      <c r="C31" s="147">
        <v>4690</v>
      </c>
      <c r="D31" s="147">
        <v>4690</v>
      </c>
      <c r="E31" s="147">
        <v>4690</v>
      </c>
      <c r="F31" s="156">
        <f t="shared" si="0"/>
        <v>1</v>
      </c>
      <c r="G31" s="156">
        <f t="shared" si="1"/>
        <v>0</v>
      </c>
    </row>
    <row r="32" spans="1:7" ht="15">
      <c r="A32" s="116" t="s">
        <v>1467</v>
      </c>
      <c r="B32" s="147"/>
      <c r="C32" s="147">
        <v>3301</v>
      </c>
      <c r="D32" s="147">
        <v>3301</v>
      </c>
      <c r="E32" s="147">
        <v>4249</v>
      </c>
      <c r="F32" s="156">
        <f t="shared" si="0"/>
        <v>1</v>
      </c>
      <c r="G32" s="156">
        <f t="shared" si="1"/>
        <v>-0.22311132031066133</v>
      </c>
    </row>
    <row r="33" spans="1:7" ht="15">
      <c r="A33" s="116" t="s">
        <v>1468</v>
      </c>
      <c r="B33" s="147"/>
      <c r="C33" s="147"/>
      <c r="D33" s="147"/>
      <c r="E33" s="147">
        <v>14</v>
      </c>
      <c r="F33" s="156" t="str">
        <f t="shared" si="0"/>
        <v/>
      </c>
      <c r="G33" s="156">
        <f t="shared" si="1"/>
        <v>-1</v>
      </c>
    </row>
    <row r="34" spans="1:7" ht="15">
      <c r="A34" s="115" t="s">
        <v>1469</v>
      </c>
      <c r="B34" s="147"/>
      <c r="C34" s="147">
        <v>31</v>
      </c>
      <c r="D34" s="147">
        <v>31</v>
      </c>
      <c r="E34" s="147"/>
      <c r="F34" s="156">
        <f t="shared" si="0"/>
        <v>1</v>
      </c>
      <c r="G34" s="156" t="str">
        <f t="shared" si="1"/>
        <v/>
      </c>
    </row>
    <row r="35" spans="1:7" ht="15">
      <c r="A35" s="116" t="s">
        <v>1466</v>
      </c>
      <c r="B35" s="147"/>
      <c r="C35" s="147"/>
      <c r="D35" s="147"/>
      <c r="E35" s="147"/>
      <c r="F35" s="156" t="str">
        <f t="shared" si="0"/>
        <v/>
      </c>
      <c r="G35" s="156" t="str">
        <f t="shared" si="1"/>
        <v/>
      </c>
    </row>
    <row r="36" spans="1:7" ht="15">
      <c r="A36" s="116" t="s">
        <v>1467</v>
      </c>
      <c r="B36" s="147"/>
      <c r="C36" s="147">
        <v>31</v>
      </c>
      <c r="D36" s="147">
        <v>31</v>
      </c>
      <c r="E36" s="147"/>
      <c r="F36" s="156">
        <f t="shared" si="0"/>
        <v>1</v>
      </c>
      <c r="G36" s="156" t="str">
        <f t="shared" si="1"/>
        <v/>
      </c>
    </row>
    <row r="37" spans="1:7" ht="15">
      <c r="A37" s="116" t="s">
        <v>1470</v>
      </c>
      <c r="B37" s="147"/>
      <c r="C37" s="147"/>
      <c r="D37" s="147"/>
      <c r="E37" s="147"/>
      <c r="F37" s="156" t="str">
        <f t="shared" si="0"/>
        <v/>
      </c>
      <c r="G37" s="156" t="str">
        <f t="shared" si="1"/>
        <v/>
      </c>
    </row>
    <row r="38" spans="1:7" ht="15">
      <c r="A38" s="115" t="s">
        <v>1471</v>
      </c>
      <c r="B38" s="147"/>
      <c r="C38" s="147"/>
      <c r="D38" s="147"/>
      <c r="E38" s="147">
        <v>27</v>
      </c>
      <c r="F38" s="156" t="str">
        <f t="shared" si="0"/>
        <v/>
      </c>
      <c r="G38" s="156">
        <f t="shared" si="1"/>
        <v>-1</v>
      </c>
    </row>
    <row r="39" spans="1:7" ht="15">
      <c r="A39" s="116" t="s">
        <v>1467</v>
      </c>
      <c r="B39" s="147"/>
      <c r="C39" s="147"/>
      <c r="D39" s="147"/>
      <c r="E39" s="147">
        <v>27</v>
      </c>
      <c r="F39" s="156" t="str">
        <f t="shared" si="0"/>
        <v/>
      </c>
      <c r="G39" s="156">
        <f t="shared" si="1"/>
        <v>-1</v>
      </c>
    </row>
    <row r="40" spans="1:7" ht="15">
      <c r="A40" s="116" t="s">
        <v>1472</v>
      </c>
      <c r="B40" s="147"/>
      <c r="C40" s="147"/>
      <c r="D40" s="147"/>
      <c r="E40" s="147"/>
      <c r="F40" s="156" t="str">
        <f t="shared" si="0"/>
        <v/>
      </c>
      <c r="G40" s="156" t="str">
        <f t="shared" si="1"/>
        <v/>
      </c>
    </row>
    <row r="41" spans="1:7" ht="15">
      <c r="A41" s="115" t="s">
        <v>1473</v>
      </c>
      <c r="B41" s="147"/>
      <c r="C41" s="147"/>
      <c r="D41" s="147"/>
      <c r="E41" s="147"/>
      <c r="F41" s="156" t="str">
        <f t="shared" si="0"/>
        <v/>
      </c>
      <c r="G41" s="156" t="str">
        <f t="shared" si="1"/>
        <v/>
      </c>
    </row>
    <row r="42" spans="1:7" ht="15">
      <c r="A42" s="115" t="s">
        <v>1474</v>
      </c>
      <c r="B42" s="147"/>
      <c r="C42" s="147"/>
      <c r="D42" s="147"/>
      <c r="E42" s="147"/>
      <c r="F42" s="156" t="str">
        <f t="shared" si="0"/>
        <v/>
      </c>
      <c r="G42" s="156" t="str">
        <f t="shared" si="1"/>
        <v/>
      </c>
    </row>
    <row r="43" spans="1:7" ht="15">
      <c r="A43" s="116" t="s">
        <v>1475</v>
      </c>
      <c r="B43" s="147"/>
      <c r="C43" s="147"/>
      <c r="D43" s="147"/>
      <c r="E43" s="147"/>
      <c r="F43" s="156" t="str">
        <f t="shared" si="0"/>
        <v/>
      </c>
      <c r="G43" s="156" t="str">
        <f t="shared" si="1"/>
        <v/>
      </c>
    </row>
    <row r="44" spans="1:7" ht="15">
      <c r="A44" s="116" t="s">
        <v>1476</v>
      </c>
      <c r="B44" s="147"/>
      <c r="C44" s="147"/>
      <c r="D44" s="147"/>
      <c r="E44" s="147"/>
      <c r="F44" s="156" t="str">
        <f t="shared" si="0"/>
        <v/>
      </c>
      <c r="G44" s="156" t="str">
        <f t="shared" si="1"/>
        <v/>
      </c>
    </row>
    <row r="45" spans="1:7" ht="15">
      <c r="A45" s="116" t="s">
        <v>1477</v>
      </c>
      <c r="B45" s="147"/>
      <c r="C45" s="147"/>
      <c r="D45" s="147"/>
      <c r="E45" s="147"/>
      <c r="F45" s="156" t="str">
        <f t="shared" si="0"/>
        <v/>
      </c>
      <c r="G45" s="156" t="str">
        <f t="shared" si="1"/>
        <v/>
      </c>
    </row>
    <row r="46" spans="1:7" ht="15">
      <c r="A46" s="116" t="s">
        <v>1478</v>
      </c>
      <c r="B46" s="147"/>
      <c r="C46" s="147"/>
      <c r="D46" s="147"/>
      <c r="E46" s="147"/>
      <c r="F46" s="156" t="str">
        <f t="shared" si="0"/>
        <v/>
      </c>
      <c r="G46" s="156" t="str">
        <f t="shared" si="1"/>
        <v/>
      </c>
    </row>
    <row r="47" spans="1:7" ht="15">
      <c r="A47" s="115" t="s">
        <v>1479</v>
      </c>
      <c r="B47" s="147"/>
      <c r="C47" s="147"/>
      <c r="D47" s="147"/>
      <c r="E47" s="147"/>
      <c r="F47" s="156" t="str">
        <f t="shared" si="0"/>
        <v/>
      </c>
      <c r="G47" s="156" t="str">
        <f t="shared" si="1"/>
        <v/>
      </c>
    </row>
    <row r="48" spans="1:7" ht="15">
      <c r="A48" s="116" t="s">
        <v>1480</v>
      </c>
      <c r="B48" s="147"/>
      <c r="C48" s="147"/>
      <c r="D48" s="147"/>
      <c r="E48" s="147"/>
      <c r="F48" s="156" t="str">
        <f t="shared" si="0"/>
        <v/>
      </c>
      <c r="G48" s="156" t="str">
        <f t="shared" si="1"/>
        <v/>
      </c>
    </row>
    <row r="49" spans="1:7" ht="15">
      <c r="A49" s="116" t="s">
        <v>1481</v>
      </c>
      <c r="B49" s="147"/>
      <c r="C49" s="147"/>
      <c r="D49" s="147"/>
      <c r="E49" s="147"/>
      <c r="F49" s="156" t="str">
        <f t="shared" si="0"/>
        <v/>
      </c>
      <c r="G49" s="156" t="str">
        <f t="shared" si="1"/>
        <v/>
      </c>
    </row>
    <row r="50" spans="1:7" ht="15">
      <c r="A50" s="116" t="s">
        <v>1482</v>
      </c>
      <c r="B50" s="147"/>
      <c r="C50" s="147"/>
      <c r="D50" s="147"/>
      <c r="E50" s="147"/>
      <c r="F50" s="156" t="str">
        <f t="shared" si="0"/>
        <v/>
      </c>
      <c r="G50" s="156" t="str">
        <f t="shared" si="1"/>
        <v/>
      </c>
    </row>
    <row r="51" spans="1:7" ht="15">
      <c r="A51" s="116" t="s">
        <v>1483</v>
      </c>
      <c r="B51" s="147"/>
      <c r="C51" s="147"/>
      <c r="D51" s="147"/>
      <c r="E51" s="147"/>
      <c r="F51" s="156" t="str">
        <f t="shared" si="0"/>
        <v/>
      </c>
      <c r="G51" s="156" t="str">
        <f t="shared" si="1"/>
        <v/>
      </c>
    </row>
    <row r="52" spans="1:7" ht="15">
      <c r="A52" s="115" t="s">
        <v>1484</v>
      </c>
      <c r="B52" s="147">
        <v>15236</v>
      </c>
      <c r="C52" s="147">
        <v>26425</v>
      </c>
      <c r="D52" s="147">
        <v>26417</v>
      </c>
      <c r="E52" s="147">
        <v>13297</v>
      </c>
      <c r="F52" s="156">
        <f t="shared" si="0"/>
        <v>0.99969725638599816</v>
      </c>
      <c r="G52" s="156">
        <f t="shared" si="1"/>
        <v>0.98668872678047681</v>
      </c>
    </row>
    <row r="53" spans="1:7" ht="15">
      <c r="A53" s="115" t="s">
        <v>1485</v>
      </c>
      <c r="B53" s="147">
        <v>14092</v>
      </c>
      <c r="C53" s="147">
        <v>25281</v>
      </c>
      <c r="D53" s="147">
        <v>25273</v>
      </c>
      <c r="E53" s="147">
        <v>12047</v>
      </c>
      <c r="F53" s="156">
        <f t="shared" si="0"/>
        <v>0.99968355682132826</v>
      </c>
      <c r="G53" s="156">
        <f t="shared" si="1"/>
        <v>1.0978666888021915</v>
      </c>
    </row>
    <row r="54" spans="1:7" ht="15">
      <c r="A54" s="116" t="s">
        <v>1486</v>
      </c>
      <c r="B54" s="147">
        <v>14092</v>
      </c>
      <c r="C54" s="147">
        <v>15984</v>
      </c>
      <c r="D54" s="147">
        <v>15984</v>
      </c>
      <c r="E54" s="147">
        <v>8677</v>
      </c>
      <c r="F54" s="156">
        <f t="shared" si="0"/>
        <v>1</v>
      </c>
      <c r="G54" s="156">
        <f t="shared" si="1"/>
        <v>0.84211132880027662</v>
      </c>
    </row>
    <row r="55" spans="1:7" ht="15">
      <c r="A55" s="116" t="s">
        <v>1487</v>
      </c>
      <c r="B55" s="147"/>
      <c r="C55" s="147">
        <v>7697</v>
      </c>
      <c r="D55" s="147">
        <v>7697</v>
      </c>
      <c r="E55" s="147">
        <v>1675</v>
      </c>
      <c r="F55" s="156">
        <f t="shared" si="0"/>
        <v>1</v>
      </c>
      <c r="G55" s="156">
        <f t="shared" si="1"/>
        <v>3.5952238805970151</v>
      </c>
    </row>
    <row r="56" spans="1:7" ht="15">
      <c r="A56" s="116" t="s">
        <v>1488</v>
      </c>
      <c r="B56" s="147"/>
      <c r="C56" s="147"/>
      <c r="D56" s="147"/>
      <c r="E56" s="147"/>
      <c r="F56" s="156" t="str">
        <f t="shared" si="0"/>
        <v/>
      </c>
      <c r="G56" s="156" t="str">
        <f t="shared" si="1"/>
        <v/>
      </c>
    </row>
    <row r="57" spans="1:7" ht="15">
      <c r="A57" s="116" t="s">
        <v>1489</v>
      </c>
      <c r="B57" s="147"/>
      <c r="C57" s="147"/>
      <c r="D57" s="147"/>
      <c r="E57" s="147"/>
      <c r="F57" s="156" t="str">
        <f t="shared" si="0"/>
        <v/>
      </c>
      <c r="G57" s="156" t="str">
        <f t="shared" si="1"/>
        <v/>
      </c>
    </row>
    <row r="58" spans="1:7" ht="15">
      <c r="A58" s="116" t="s">
        <v>1490</v>
      </c>
      <c r="B58" s="147"/>
      <c r="C58" s="147">
        <v>383</v>
      </c>
      <c r="D58" s="147">
        <v>383</v>
      </c>
      <c r="E58" s="147">
        <v>428</v>
      </c>
      <c r="F58" s="156">
        <f t="shared" si="0"/>
        <v>1</v>
      </c>
      <c r="G58" s="156">
        <f t="shared" si="1"/>
        <v>-0.10514018691588785</v>
      </c>
    </row>
    <row r="59" spans="1:7" ht="15">
      <c r="A59" s="116" t="s">
        <v>1491</v>
      </c>
      <c r="B59" s="147"/>
      <c r="C59" s="147"/>
      <c r="D59" s="147"/>
      <c r="E59" s="147"/>
      <c r="F59" s="156" t="str">
        <f t="shared" si="0"/>
        <v/>
      </c>
      <c r="G59" s="156" t="str">
        <f t="shared" si="1"/>
        <v/>
      </c>
    </row>
    <row r="60" spans="1:7" ht="15">
      <c r="A60" s="116" t="s">
        <v>1492</v>
      </c>
      <c r="B60" s="147"/>
      <c r="C60" s="147"/>
      <c r="D60" s="147"/>
      <c r="E60" s="147"/>
      <c r="F60" s="156" t="str">
        <f t="shared" si="0"/>
        <v/>
      </c>
      <c r="G60" s="156" t="str">
        <f t="shared" si="1"/>
        <v/>
      </c>
    </row>
    <row r="61" spans="1:7" ht="15">
      <c r="A61" s="116" t="s">
        <v>1493</v>
      </c>
      <c r="B61" s="147"/>
      <c r="C61" s="147"/>
      <c r="D61" s="147"/>
      <c r="E61" s="147"/>
      <c r="F61" s="156" t="str">
        <f t="shared" si="0"/>
        <v/>
      </c>
      <c r="G61" s="156" t="str">
        <f t="shared" si="1"/>
        <v/>
      </c>
    </row>
    <row r="62" spans="1:7" ht="15">
      <c r="A62" s="116" t="s">
        <v>1494</v>
      </c>
      <c r="B62" s="147"/>
      <c r="C62" s="147">
        <v>65</v>
      </c>
      <c r="D62" s="147">
        <v>65</v>
      </c>
      <c r="E62" s="147">
        <v>483</v>
      </c>
      <c r="F62" s="156">
        <f t="shared" si="0"/>
        <v>1</v>
      </c>
      <c r="G62" s="156">
        <f t="shared" si="1"/>
        <v>-0.86542443064182195</v>
      </c>
    </row>
    <row r="63" spans="1:7" ht="15">
      <c r="A63" s="116" t="s">
        <v>1495</v>
      </c>
      <c r="B63" s="147"/>
      <c r="C63" s="147"/>
      <c r="D63" s="147"/>
      <c r="E63" s="147"/>
      <c r="F63" s="156" t="str">
        <f t="shared" si="0"/>
        <v/>
      </c>
      <c r="G63" s="156" t="str">
        <f t="shared" si="1"/>
        <v/>
      </c>
    </row>
    <row r="64" spans="1:7" ht="15">
      <c r="A64" s="116" t="s">
        <v>1496</v>
      </c>
      <c r="B64" s="147"/>
      <c r="C64" s="147"/>
      <c r="D64" s="147"/>
      <c r="E64" s="147"/>
      <c r="F64" s="156" t="str">
        <f t="shared" si="0"/>
        <v/>
      </c>
      <c r="G64" s="156" t="str">
        <f t="shared" si="1"/>
        <v/>
      </c>
    </row>
    <row r="65" spans="1:7" ht="15">
      <c r="A65" s="116" t="s">
        <v>1497</v>
      </c>
      <c r="B65" s="147"/>
      <c r="C65" s="147">
        <v>1152</v>
      </c>
      <c r="D65" s="147">
        <v>1144</v>
      </c>
      <c r="E65" s="147">
        <v>784</v>
      </c>
      <c r="F65" s="156">
        <f t="shared" si="0"/>
        <v>0.99305555555555558</v>
      </c>
      <c r="G65" s="156">
        <f t="shared" si="1"/>
        <v>0.45918367346938777</v>
      </c>
    </row>
    <row r="66" spans="1:7" ht="15">
      <c r="A66" s="115" t="s">
        <v>1498</v>
      </c>
      <c r="B66" s="147"/>
      <c r="C66" s="147"/>
      <c r="D66" s="147"/>
      <c r="E66" s="147"/>
      <c r="F66" s="156" t="str">
        <f t="shared" si="0"/>
        <v/>
      </c>
      <c r="G66" s="156" t="str">
        <f t="shared" si="1"/>
        <v/>
      </c>
    </row>
    <row r="67" spans="1:7" ht="15">
      <c r="A67" s="116" t="s">
        <v>1486</v>
      </c>
      <c r="B67" s="147"/>
      <c r="C67" s="147"/>
      <c r="D67" s="147"/>
      <c r="E67" s="147"/>
      <c r="F67" s="156" t="str">
        <f t="shared" si="0"/>
        <v/>
      </c>
      <c r="G67" s="156" t="str">
        <f t="shared" si="1"/>
        <v/>
      </c>
    </row>
    <row r="68" spans="1:7" ht="15">
      <c r="A68" s="116" t="s">
        <v>1487</v>
      </c>
      <c r="B68" s="147"/>
      <c r="C68" s="147"/>
      <c r="D68" s="147"/>
      <c r="E68" s="147"/>
      <c r="F68" s="156" t="str">
        <f t="shared" si="0"/>
        <v/>
      </c>
      <c r="G68" s="156" t="str">
        <f t="shared" si="1"/>
        <v/>
      </c>
    </row>
    <row r="69" spans="1:7" ht="15">
      <c r="A69" s="116" t="s">
        <v>1499</v>
      </c>
      <c r="B69" s="147"/>
      <c r="C69" s="147"/>
      <c r="D69" s="147"/>
      <c r="E69" s="147"/>
      <c r="F69" s="156" t="str">
        <f t="shared" ref="F69:F132" si="2">IF(C69=0,"",D69/C69*100%)</f>
        <v/>
      </c>
      <c r="G69" s="156" t="str">
        <f t="shared" si="1"/>
        <v/>
      </c>
    </row>
    <row r="70" spans="1:7" ht="15">
      <c r="A70" s="115" t="s">
        <v>1500</v>
      </c>
      <c r="B70" s="147">
        <v>99</v>
      </c>
      <c r="C70" s="147">
        <v>99</v>
      </c>
      <c r="D70" s="147">
        <v>99</v>
      </c>
      <c r="E70" s="147"/>
      <c r="F70" s="156">
        <f t="shared" si="2"/>
        <v>1</v>
      </c>
      <c r="G70" s="156" t="str">
        <f t="shared" ref="G70:G133" si="3">IF(E70=0,"",(D70-E70)/E70*100%)</f>
        <v/>
      </c>
    </row>
    <row r="71" spans="1:7" ht="15">
      <c r="A71" s="115" t="s">
        <v>1501</v>
      </c>
      <c r="B71" s="147">
        <v>828</v>
      </c>
      <c r="C71" s="147">
        <v>828</v>
      </c>
      <c r="D71" s="147">
        <v>828</v>
      </c>
      <c r="E71" s="147">
        <v>67</v>
      </c>
      <c r="F71" s="156">
        <f t="shared" si="2"/>
        <v>1</v>
      </c>
      <c r="G71" s="156">
        <f t="shared" si="3"/>
        <v>11.35820895522388</v>
      </c>
    </row>
    <row r="72" spans="1:7" ht="15">
      <c r="A72" s="116" t="s">
        <v>1502</v>
      </c>
      <c r="B72" s="147"/>
      <c r="C72" s="147"/>
      <c r="D72" s="147"/>
      <c r="E72" s="147">
        <v>67</v>
      </c>
      <c r="F72" s="156" t="str">
        <f t="shared" si="2"/>
        <v/>
      </c>
      <c r="G72" s="156">
        <f t="shared" si="3"/>
        <v>-1</v>
      </c>
    </row>
    <row r="73" spans="1:7" ht="15">
      <c r="A73" s="116" t="s">
        <v>1503</v>
      </c>
      <c r="B73" s="147"/>
      <c r="C73" s="147"/>
      <c r="D73" s="147"/>
      <c r="E73" s="147"/>
      <c r="F73" s="156" t="str">
        <f t="shared" si="2"/>
        <v/>
      </c>
      <c r="G73" s="156" t="str">
        <f t="shared" si="3"/>
        <v/>
      </c>
    </row>
    <row r="74" spans="1:7" ht="15">
      <c r="A74" s="116" t="s">
        <v>1504</v>
      </c>
      <c r="B74" s="147"/>
      <c r="C74" s="147"/>
      <c r="D74" s="147"/>
      <c r="E74" s="147"/>
      <c r="F74" s="156" t="str">
        <f t="shared" si="2"/>
        <v/>
      </c>
      <c r="G74" s="156" t="str">
        <f t="shared" si="3"/>
        <v/>
      </c>
    </row>
    <row r="75" spans="1:7" ht="15">
      <c r="A75" s="116" t="s">
        <v>1505</v>
      </c>
      <c r="B75" s="147"/>
      <c r="C75" s="147"/>
      <c r="D75" s="147"/>
      <c r="E75" s="147"/>
      <c r="F75" s="156" t="str">
        <f t="shared" si="2"/>
        <v/>
      </c>
      <c r="G75" s="156" t="str">
        <f t="shared" si="3"/>
        <v/>
      </c>
    </row>
    <row r="76" spans="1:7" ht="15">
      <c r="A76" s="116" t="s">
        <v>1506</v>
      </c>
      <c r="B76" s="147">
        <v>828</v>
      </c>
      <c r="C76" s="147">
        <v>828</v>
      </c>
      <c r="D76" s="147">
        <v>828</v>
      </c>
      <c r="E76" s="147"/>
      <c r="F76" s="156">
        <f t="shared" si="2"/>
        <v>1</v>
      </c>
      <c r="G76" s="156" t="str">
        <f t="shared" si="3"/>
        <v/>
      </c>
    </row>
    <row r="77" spans="1:7" ht="15">
      <c r="A77" s="115" t="s">
        <v>1507</v>
      </c>
      <c r="B77" s="147">
        <v>217</v>
      </c>
      <c r="C77" s="147"/>
      <c r="D77" s="147"/>
      <c r="E77" s="147"/>
      <c r="F77" s="156" t="str">
        <f t="shared" si="2"/>
        <v/>
      </c>
      <c r="G77" s="156" t="str">
        <f t="shared" si="3"/>
        <v/>
      </c>
    </row>
    <row r="78" spans="1:7" ht="15">
      <c r="A78" s="116" t="s">
        <v>1508</v>
      </c>
      <c r="B78" s="147"/>
      <c r="C78" s="147"/>
      <c r="D78" s="147"/>
      <c r="E78" s="147"/>
      <c r="F78" s="156" t="str">
        <f t="shared" si="2"/>
        <v/>
      </c>
      <c r="G78" s="156" t="str">
        <f t="shared" si="3"/>
        <v/>
      </c>
    </row>
    <row r="79" spans="1:7" ht="15">
      <c r="A79" s="116" t="s">
        <v>1509</v>
      </c>
      <c r="B79" s="147"/>
      <c r="C79" s="147"/>
      <c r="D79" s="147"/>
      <c r="E79" s="147"/>
      <c r="F79" s="156" t="str">
        <f t="shared" si="2"/>
        <v/>
      </c>
      <c r="G79" s="156" t="str">
        <f t="shared" si="3"/>
        <v/>
      </c>
    </row>
    <row r="80" spans="1:7" ht="15">
      <c r="A80" s="116" t="s">
        <v>1510</v>
      </c>
      <c r="B80" s="147">
        <v>217</v>
      </c>
      <c r="C80" s="147"/>
      <c r="D80" s="147"/>
      <c r="E80" s="147"/>
      <c r="F80" s="156" t="str">
        <f t="shared" si="2"/>
        <v/>
      </c>
      <c r="G80" s="156" t="str">
        <f t="shared" si="3"/>
        <v/>
      </c>
    </row>
    <row r="81" spans="1:7" ht="15">
      <c r="A81" s="115" t="s">
        <v>1511</v>
      </c>
      <c r="B81" s="147"/>
      <c r="C81" s="147"/>
      <c r="D81" s="147"/>
      <c r="E81" s="147"/>
      <c r="F81" s="156" t="str">
        <f t="shared" si="2"/>
        <v/>
      </c>
      <c r="G81" s="156" t="str">
        <f t="shared" si="3"/>
        <v/>
      </c>
    </row>
    <row r="82" spans="1:7" ht="15">
      <c r="A82" s="116" t="s">
        <v>1512</v>
      </c>
      <c r="B82" s="147"/>
      <c r="C82" s="147"/>
      <c r="D82" s="147"/>
      <c r="E82" s="147"/>
      <c r="F82" s="156" t="str">
        <f t="shared" si="2"/>
        <v/>
      </c>
      <c r="G82" s="156" t="str">
        <f t="shared" si="3"/>
        <v/>
      </c>
    </row>
    <row r="83" spans="1:7" ht="15">
      <c r="A83" s="116" t="s">
        <v>1513</v>
      </c>
      <c r="B83" s="147"/>
      <c r="C83" s="147"/>
      <c r="D83" s="147"/>
      <c r="E83" s="147"/>
      <c r="F83" s="156" t="str">
        <f t="shared" si="2"/>
        <v/>
      </c>
      <c r="G83" s="156" t="str">
        <f t="shared" si="3"/>
        <v/>
      </c>
    </row>
    <row r="84" spans="1:7" ht="15">
      <c r="A84" s="116" t="s">
        <v>1514</v>
      </c>
      <c r="B84" s="147"/>
      <c r="C84" s="147"/>
      <c r="D84" s="147"/>
      <c r="E84" s="147"/>
      <c r="F84" s="156" t="str">
        <f t="shared" si="2"/>
        <v/>
      </c>
      <c r="G84" s="156" t="str">
        <f t="shared" si="3"/>
        <v/>
      </c>
    </row>
    <row r="85" spans="1:7" ht="15">
      <c r="A85" s="115" t="s">
        <v>1515</v>
      </c>
      <c r="B85" s="147"/>
      <c r="C85" s="147"/>
      <c r="D85" s="147"/>
      <c r="E85" s="147"/>
      <c r="F85" s="156" t="str">
        <f t="shared" si="2"/>
        <v/>
      </c>
      <c r="G85" s="156" t="str">
        <f t="shared" si="3"/>
        <v/>
      </c>
    </row>
    <row r="86" spans="1:7" ht="15">
      <c r="A86" s="116" t="s">
        <v>1512</v>
      </c>
      <c r="B86" s="147"/>
      <c r="C86" s="147"/>
      <c r="D86" s="147"/>
      <c r="E86" s="147"/>
      <c r="F86" s="156" t="str">
        <f t="shared" si="2"/>
        <v/>
      </c>
      <c r="G86" s="156" t="str">
        <f t="shared" si="3"/>
        <v/>
      </c>
    </row>
    <row r="87" spans="1:7" ht="15">
      <c r="A87" s="116" t="s">
        <v>1513</v>
      </c>
      <c r="B87" s="147"/>
      <c r="C87" s="147"/>
      <c r="D87" s="147"/>
      <c r="E87" s="147"/>
      <c r="F87" s="156" t="str">
        <f t="shared" si="2"/>
        <v/>
      </c>
      <c r="G87" s="156" t="str">
        <f t="shared" si="3"/>
        <v/>
      </c>
    </row>
    <row r="88" spans="1:7" ht="15">
      <c r="A88" s="116" t="s">
        <v>1516</v>
      </c>
      <c r="B88" s="147"/>
      <c r="C88" s="147"/>
      <c r="D88" s="147"/>
      <c r="E88" s="147"/>
      <c r="F88" s="156" t="str">
        <f t="shared" si="2"/>
        <v/>
      </c>
      <c r="G88" s="156" t="str">
        <f t="shared" si="3"/>
        <v/>
      </c>
    </row>
    <row r="89" spans="1:7" ht="15">
      <c r="A89" s="115" t="s">
        <v>1517</v>
      </c>
      <c r="B89" s="147"/>
      <c r="C89" s="147"/>
      <c r="D89" s="147"/>
      <c r="E89" s="147">
        <v>778</v>
      </c>
      <c r="F89" s="156" t="str">
        <f t="shared" si="2"/>
        <v/>
      </c>
      <c r="G89" s="156">
        <f t="shared" si="3"/>
        <v>-1</v>
      </c>
    </row>
    <row r="90" spans="1:7" ht="15">
      <c r="A90" s="116" t="s">
        <v>1518</v>
      </c>
      <c r="B90" s="147"/>
      <c r="C90" s="147"/>
      <c r="D90" s="147"/>
      <c r="E90" s="147"/>
      <c r="F90" s="156" t="str">
        <f t="shared" si="2"/>
        <v/>
      </c>
      <c r="G90" s="156" t="str">
        <f t="shared" si="3"/>
        <v/>
      </c>
    </row>
    <row r="91" spans="1:7" ht="15">
      <c r="A91" s="116" t="s">
        <v>1519</v>
      </c>
      <c r="B91" s="147"/>
      <c r="C91" s="147"/>
      <c r="D91" s="147"/>
      <c r="E91" s="147"/>
      <c r="F91" s="156" t="str">
        <f t="shared" si="2"/>
        <v/>
      </c>
      <c r="G91" s="156" t="str">
        <f t="shared" si="3"/>
        <v/>
      </c>
    </row>
    <row r="92" spans="1:7" ht="15">
      <c r="A92" s="116" t="s">
        <v>1520</v>
      </c>
      <c r="B92" s="147"/>
      <c r="C92" s="147"/>
      <c r="D92" s="147"/>
      <c r="E92" s="147"/>
      <c r="F92" s="156" t="str">
        <f t="shared" si="2"/>
        <v/>
      </c>
      <c r="G92" s="156" t="str">
        <f t="shared" si="3"/>
        <v/>
      </c>
    </row>
    <row r="93" spans="1:7" ht="15">
      <c r="A93" s="116" t="s">
        <v>1521</v>
      </c>
      <c r="B93" s="147"/>
      <c r="C93" s="147"/>
      <c r="D93" s="147"/>
      <c r="E93" s="147"/>
      <c r="F93" s="156" t="str">
        <f t="shared" si="2"/>
        <v/>
      </c>
      <c r="G93" s="156" t="str">
        <f t="shared" si="3"/>
        <v/>
      </c>
    </row>
    <row r="94" spans="1:7" ht="15">
      <c r="A94" s="116" t="s">
        <v>1522</v>
      </c>
      <c r="B94" s="147"/>
      <c r="C94" s="147"/>
      <c r="D94" s="147"/>
      <c r="E94" s="147">
        <v>778</v>
      </c>
      <c r="F94" s="156" t="str">
        <f t="shared" si="2"/>
        <v/>
      </c>
      <c r="G94" s="156">
        <f t="shared" si="3"/>
        <v>-1</v>
      </c>
    </row>
    <row r="95" spans="1:7" ht="15">
      <c r="A95" s="115" t="s">
        <v>1523</v>
      </c>
      <c r="B95" s="147"/>
      <c r="C95" s="147">
        <v>217</v>
      </c>
      <c r="D95" s="147">
        <v>217</v>
      </c>
      <c r="E95" s="147">
        <v>405</v>
      </c>
      <c r="F95" s="156">
        <f t="shared" si="2"/>
        <v>1</v>
      </c>
      <c r="G95" s="156">
        <f t="shared" si="3"/>
        <v>-0.46419753086419752</v>
      </c>
    </row>
    <row r="96" spans="1:7" ht="15">
      <c r="A96" s="116" t="s">
        <v>1524</v>
      </c>
      <c r="B96" s="147"/>
      <c r="C96" s="147"/>
      <c r="D96" s="147"/>
      <c r="E96" s="147"/>
      <c r="F96" s="156" t="str">
        <f t="shared" si="2"/>
        <v/>
      </c>
      <c r="G96" s="156" t="str">
        <f t="shared" si="3"/>
        <v/>
      </c>
    </row>
    <row r="97" spans="1:7" ht="15">
      <c r="A97" s="116" t="s">
        <v>1525</v>
      </c>
      <c r="B97" s="147"/>
      <c r="C97" s="147">
        <v>217</v>
      </c>
      <c r="D97" s="147">
        <v>217</v>
      </c>
      <c r="E97" s="147">
        <v>405</v>
      </c>
      <c r="F97" s="156">
        <f t="shared" si="2"/>
        <v>1</v>
      </c>
      <c r="G97" s="156">
        <f t="shared" si="3"/>
        <v>-0.46419753086419752</v>
      </c>
    </row>
    <row r="98" spans="1:7" ht="15">
      <c r="A98" s="115" t="s">
        <v>1526</v>
      </c>
      <c r="B98" s="147"/>
      <c r="C98" s="147"/>
      <c r="D98" s="147"/>
      <c r="E98" s="147"/>
      <c r="F98" s="156" t="str">
        <f t="shared" si="2"/>
        <v/>
      </c>
      <c r="G98" s="156" t="str">
        <f t="shared" si="3"/>
        <v/>
      </c>
    </row>
    <row r="99" spans="1:7" ht="15">
      <c r="A99" s="116" t="s">
        <v>1512</v>
      </c>
      <c r="B99" s="147"/>
      <c r="C99" s="147"/>
      <c r="D99" s="147"/>
      <c r="E99" s="147"/>
      <c r="F99" s="156" t="str">
        <f t="shared" si="2"/>
        <v/>
      </c>
      <c r="G99" s="156" t="str">
        <f t="shared" si="3"/>
        <v/>
      </c>
    </row>
    <row r="100" spans="1:7" ht="15">
      <c r="A100" s="116" t="s">
        <v>1513</v>
      </c>
      <c r="B100" s="147"/>
      <c r="C100" s="147"/>
      <c r="D100" s="147"/>
      <c r="E100" s="147"/>
      <c r="F100" s="156" t="str">
        <f t="shared" si="2"/>
        <v/>
      </c>
      <c r="G100" s="156" t="str">
        <f t="shared" si="3"/>
        <v/>
      </c>
    </row>
    <row r="101" spans="1:7" ht="15">
      <c r="A101" s="116" t="s">
        <v>1527</v>
      </c>
      <c r="B101" s="147"/>
      <c r="C101" s="147"/>
      <c r="D101" s="147"/>
      <c r="E101" s="147"/>
      <c r="F101" s="156" t="str">
        <f t="shared" si="2"/>
        <v/>
      </c>
      <c r="G101" s="156" t="str">
        <f t="shared" si="3"/>
        <v/>
      </c>
    </row>
    <row r="102" spans="1:7" ht="15">
      <c r="A102" s="116" t="s">
        <v>1528</v>
      </c>
      <c r="B102" s="147"/>
      <c r="C102" s="147"/>
      <c r="D102" s="147"/>
      <c r="E102" s="147"/>
      <c r="F102" s="156" t="str">
        <f t="shared" si="2"/>
        <v/>
      </c>
      <c r="G102" s="156" t="str">
        <f t="shared" si="3"/>
        <v/>
      </c>
    </row>
    <row r="103" spans="1:7" ht="15">
      <c r="A103" s="116" t="s">
        <v>1529</v>
      </c>
      <c r="B103" s="147"/>
      <c r="C103" s="147"/>
      <c r="D103" s="147"/>
      <c r="E103" s="147"/>
      <c r="F103" s="156" t="str">
        <f t="shared" si="2"/>
        <v/>
      </c>
      <c r="G103" s="156" t="str">
        <f t="shared" si="3"/>
        <v/>
      </c>
    </row>
    <row r="104" spans="1:7" ht="15">
      <c r="A104" s="116" t="s">
        <v>1530</v>
      </c>
      <c r="B104" s="147"/>
      <c r="C104" s="147"/>
      <c r="D104" s="147"/>
      <c r="E104" s="147"/>
      <c r="F104" s="156" t="str">
        <f t="shared" si="2"/>
        <v/>
      </c>
      <c r="G104" s="156" t="str">
        <f t="shared" si="3"/>
        <v/>
      </c>
    </row>
    <row r="105" spans="1:7" ht="15">
      <c r="A105" s="116" t="s">
        <v>1531</v>
      </c>
      <c r="B105" s="147"/>
      <c r="C105" s="147"/>
      <c r="D105" s="147"/>
      <c r="E105" s="147"/>
      <c r="F105" s="156" t="str">
        <f t="shared" si="2"/>
        <v/>
      </c>
      <c r="G105" s="156" t="str">
        <f t="shared" si="3"/>
        <v/>
      </c>
    </row>
    <row r="106" spans="1:7" ht="15">
      <c r="A106" s="116" t="s">
        <v>1532</v>
      </c>
      <c r="B106" s="147"/>
      <c r="C106" s="147"/>
      <c r="D106" s="147"/>
      <c r="E106" s="147"/>
      <c r="F106" s="156" t="str">
        <f t="shared" si="2"/>
        <v/>
      </c>
      <c r="G106" s="156" t="str">
        <f t="shared" si="3"/>
        <v/>
      </c>
    </row>
    <row r="107" spans="1:7" ht="15">
      <c r="A107" s="115" t="s">
        <v>1533</v>
      </c>
      <c r="B107" s="147"/>
      <c r="C107" s="147">
        <v>430</v>
      </c>
      <c r="D107" s="147">
        <v>430</v>
      </c>
      <c r="E107" s="147">
        <v>1196</v>
      </c>
      <c r="F107" s="156">
        <f t="shared" si="2"/>
        <v>1</v>
      </c>
      <c r="G107" s="156">
        <f t="shared" si="3"/>
        <v>-0.64046822742474918</v>
      </c>
    </row>
    <row r="108" spans="1:7" ht="15">
      <c r="A108" s="115" t="s">
        <v>1534</v>
      </c>
      <c r="B108" s="147"/>
      <c r="C108" s="147">
        <v>430</v>
      </c>
      <c r="D108" s="147">
        <v>430</v>
      </c>
      <c r="E108" s="147">
        <v>1196</v>
      </c>
      <c r="F108" s="156">
        <f t="shared" si="2"/>
        <v>1</v>
      </c>
      <c r="G108" s="156">
        <f t="shared" si="3"/>
        <v>-0.64046822742474918</v>
      </c>
    </row>
    <row r="109" spans="1:7" ht="15">
      <c r="A109" s="116" t="s">
        <v>1467</v>
      </c>
      <c r="B109" s="147"/>
      <c r="C109" s="147">
        <v>430</v>
      </c>
      <c r="D109" s="147">
        <v>430</v>
      </c>
      <c r="E109" s="147">
        <v>1164</v>
      </c>
      <c r="F109" s="156">
        <f t="shared" si="2"/>
        <v>1</v>
      </c>
      <c r="G109" s="156">
        <f t="shared" si="3"/>
        <v>-0.63058419243986252</v>
      </c>
    </row>
    <row r="110" spans="1:7" ht="15">
      <c r="A110" s="116" t="s">
        <v>1535</v>
      </c>
      <c r="B110" s="147"/>
      <c r="C110" s="147"/>
      <c r="D110" s="147"/>
      <c r="E110" s="147"/>
      <c r="F110" s="156" t="str">
        <f t="shared" si="2"/>
        <v/>
      </c>
      <c r="G110" s="156" t="str">
        <f t="shared" si="3"/>
        <v/>
      </c>
    </row>
    <row r="111" spans="1:7" ht="15">
      <c r="A111" s="116" t="s">
        <v>1536</v>
      </c>
      <c r="B111" s="147"/>
      <c r="C111" s="147"/>
      <c r="D111" s="147"/>
      <c r="E111" s="147"/>
      <c r="F111" s="156" t="str">
        <f t="shared" si="2"/>
        <v/>
      </c>
      <c r="G111" s="156" t="str">
        <f t="shared" si="3"/>
        <v/>
      </c>
    </row>
    <row r="112" spans="1:7" ht="15">
      <c r="A112" s="116" t="s">
        <v>1537</v>
      </c>
      <c r="B112" s="147"/>
      <c r="C112" s="147"/>
      <c r="D112" s="147"/>
      <c r="E112" s="147">
        <v>32</v>
      </c>
      <c r="F112" s="156" t="str">
        <f t="shared" si="2"/>
        <v/>
      </c>
      <c r="G112" s="156">
        <f t="shared" si="3"/>
        <v>-1</v>
      </c>
    </row>
    <row r="113" spans="1:7" ht="15">
      <c r="A113" s="115" t="s">
        <v>1538</v>
      </c>
      <c r="B113" s="147"/>
      <c r="C113" s="147"/>
      <c r="D113" s="147"/>
      <c r="E113" s="147"/>
      <c r="F113" s="156" t="str">
        <f t="shared" si="2"/>
        <v/>
      </c>
      <c r="G113" s="156" t="str">
        <f t="shared" si="3"/>
        <v/>
      </c>
    </row>
    <row r="114" spans="1:7" ht="15">
      <c r="A114" s="116" t="s">
        <v>1467</v>
      </c>
      <c r="B114" s="147"/>
      <c r="C114" s="147"/>
      <c r="D114" s="147"/>
      <c r="E114" s="147"/>
      <c r="F114" s="156" t="str">
        <f t="shared" si="2"/>
        <v/>
      </c>
      <c r="G114" s="156" t="str">
        <f t="shared" si="3"/>
        <v/>
      </c>
    </row>
    <row r="115" spans="1:7" ht="15">
      <c r="A115" s="116" t="s">
        <v>1535</v>
      </c>
      <c r="B115" s="147"/>
      <c r="C115" s="147"/>
      <c r="D115" s="147"/>
      <c r="E115" s="147"/>
      <c r="F115" s="156" t="str">
        <f t="shared" si="2"/>
        <v/>
      </c>
      <c r="G115" s="156" t="str">
        <f t="shared" si="3"/>
        <v/>
      </c>
    </row>
    <row r="116" spans="1:7" ht="15">
      <c r="A116" s="116" t="s">
        <v>1539</v>
      </c>
      <c r="B116" s="147"/>
      <c r="C116" s="147"/>
      <c r="D116" s="147"/>
      <c r="E116" s="147"/>
      <c r="F116" s="156" t="str">
        <f t="shared" si="2"/>
        <v/>
      </c>
      <c r="G116" s="156" t="str">
        <f t="shared" si="3"/>
        <v/>
      </c>
    </row>
    <row r="117" spans="1:7" ht="15">
      <c r="A117" s="116" t="s">
        <v>1540</v>
      </c>
      <c r="B117" s="147"/>
      <c r="C117" s="147"/>
      <c r="D117" s="147"/>
      <c r="E117" s="147"/>
      <c r="F117" s="156" t="str">
        <f t="shared" si="2"/>
        <v/>
      </c>
      <c r="G117" s="156" t="str">
        <f t="shared" si="3"/>
        <v/>
      </c>
    </row>
    <row r="118" spans="1:7" ht="15">
      <c r="A118" s="115" t="s">
        <v>1541</v>
      </c>
      <c r="B118" s="147"/>
      <c r="C118" s="147"/>
      <c r="D118" s="147"/>
      <c r="E118" s="147"/>
      <c r="F118" s="156" t="str">
        <f t="shared" si="2"/>
        <v/>
      </c>
      <c r="G118" s="156" t="str">
        <f t="shared" si="3"/>
        <v/>
      </c>
    </row>
    <row r="119" spans="1:7" ht="15">
      <c r="A119" s="116" t="s">
        <v>1542</v>
      </c>
      <c r="B119" s="147"/>
      <c r="C119" s="147"/>
      <c r="D119" s="147"/>
      <c r="E119" s="147"/>
      <c r="F119" s="156" t="str">
        <f t="shared" si="2"/>
        <v/>
      </c>
      <c r="G119" s="156" t="str">
        <f t="shared" si="3"/>
        <v/>
      </c>
    </row>
    <row r="120" spans="1:7" ht="15">
      <c r="A120" s="116" t="s">
        <v>1543</v>
      </c>
      <c r="B120" s="147"/>
      <c r="C120" s="147"/>
      <c r="D120" s="147"/>
      <c r="E120" s="147"/>
      <c r="F120" s="156" t="str">
        <f t="shared" si="2"/>
        <v/>
      </c>
      <c r="G120" s="156" t="str">
        <f t="shared" si="3"/>
        <v/>
      </c>
    </row>
    <row r="121" spans="1:7" ht="15">
      <c r="A121" s="116" t="s">
        <v>1544</v>
      </c>
      <c r="B121" s="147"/>
      <c r="C121" s="147"/>
      <c r="D121" s="147"/>
      <c r="E121" s="147"/>
      <c r="F121" s="156" t="str">
        <f t="shared" si="2"/>
        <v/>
      </c>
      <c r="G121" s="156" t="str">
        <f t="shared" si="3"/>
        <v/>
      </c>
    </row>
    <row r="122" spans="1:7" ht="15">
      <c r="A122" s="116" t="s">
        <v>1545</v>
      </c>
      <c r="B122" s="147"/>
      <c r="C122" s="147"/>
      <c r="D122" s="147"/>
      <c r="E122" s="147"/>
      <c r="F122" s="156" t="str">
        <f t="shared" si="2"/>
        <v/>
      </c>
      <c r="G122" s="156" t="str">
        <f t="shared" si="3"/>
        <v/>
      </c>
    </row>
    <row r="123" spans="1:7" ht="15">
      <c r="A123" s="115" t="s">
        <v>1546</v>
      </c>
      <c r="B123" s="147"/>
      <c r="C123" s="147"/>
      <c r="D123" s="147"/>
      <c r="E123" s="147"/>
      <c r="F123" s="156" t="str">
        <f t="shared" si="2"/>
        <v/>
      </c>
      <c r="G123" s="156" t="str">
        <f t="shared" si="3"/>
        <v/>
      </c>
    </row>
    <row r="124" spans="1:7" ht="15">
      <c r="A124" s="116" t="s">
        <v>1547</v>
      </c>
      <c r="B124" s="147"/>
      <c r="C124" s="147"/>
      <c r="D124" s="147"/>
      <c r="E124" s="147"/>
      <c r="F124" s="156" t="str">
        <f t="shared" si="2"/>
        <v/>
      </c>
      <c r="G124" s="156" t="str">
        <f t="shared" si="3"/>
        <v/>
      </c>
    </row>
    <row r="125" spans="1:7" ht="15">
      <c r="A125" s="116" t="s">
        <v>1548</v>
      </c>
      <c r="B125" s="147"/>
      <c r="C125" s="147"/>
      <c r="D125" s="147"/>
      <c r="E125" s="147"/>
      <c r="F125" s="156" t="str">
        <f t="shared" si="2"/>
        <v/>
      </c>
      <c r="G125" s="156" t="str">
        <f t="shared" si="3"/>
        <v/>
      </c>
    </row>
    <row r="126" spans="1:7" ht="15">
      <c r="A126" s="115" t="s">
        <v>1549</v>
      </c>
      <c r="B126" s="147"/>
      <c r="C126" s="147"/>
      <c r="D126" s="147"/>
      <c r="E126" s="147"/>
      <c r="F126" s="156" t="str">
        <f t="shared" si="2"/>
        <v/>
      </c>
      <c r="G126" s="156" t="str">
        <f t="shared" si="3"/>
        <v/>
      </c>
    </row>
    <row r="127" spans="1:7" ht="15">
      <c r="A127" s="116" t="s">
        <v>1550</v>
      </c>
      <c r="B127" s="147"/>
      <c r="C127" s="147"/>
      <c r="D127" s="147"/>
      <c r="E127" s="147"/>
      <c r="F127" s="156" t="str">
        <f t="shared" si="2"/>
        <v/>
      </c>
      <c r="G127" s="156" t="str">
        <f t="shared" si="3"/>
        <v/>
      </c>
    </row>
    <row r="128" spans="1:7" ht="15">
      <c r="A128" s="116" t="s">
        <v>1551</v>
      </c>
      <c r="B128" s="147"/>
      <c r="C128" s="147"/>
      <c r="D128" s="147"/>
      <c r="E128" s="147"/>
      <c r="F128" s="156" t="str">
        <f t="shared" si="2"/>
        <v/>
      </c>
      <c r="G128" s="156" t="str">
        <f t="shared" si="3"/>
        <v/>
      </c>
    </row>
    <row r="129" spans="1:7" ht="15">
      <c r="A129" s="116" t="s">
        <v>1552</v>
      </c>
      <c r="B129" s="147"/>
      <c r="C129" s="147"/>
      <c r="D129" s="147"/>
      <c r="E129" s="147"/>
      <c r="F129" s="156" t="str">
        <f t="shared" si="2"/>
        <v/>
      </c>
      <c r="G129" s="156" t="str">
        <f t="shared" si="3"/>
        <v/>
      </c>
    </row>
    <row r="130" spans="1:7" ht="15">
      <c r="A130" s="116" t="s">
        <v>1553</v>
      </c>
      <c r="B130" s="147"/>
      <c r="C130" s="147"/>
      <c r="D130" s="147"/>
      <c r="E130" s="147"/>
      <c r="F130" s="156" t="str">
        <f t="shared" si="2"/>
        <v/>
      </c>
      <c r="G130" s="156" t="str">
        <f t="shared" si="3"/>
        <v/>
      </c>
    </row>
    <row r="131" spans="1:7" ht="15">
      <c r="A131" s="115" t="s">
        <v>1554</v>
      </c>
      <c r="B131" s="147"/>
      <c r="C131" s="147"/>
      <c r="D131" s="147"/>
      <c r="E131" s="147"/>
      <c r="F131" s="156" t="str">
        <f t="shared" si="2"/>
        <v/>
      </c>
      <c r="G131" s="156" t="str">
        <f t="shared" si="3"/>
        <v/>
      </c>
    </row>
    <row r="132" spans="1:7" ht="15">
      <c r="A132" s="115" t="s">
        <v>1555</v>
      </c>
      <c r="B132" s="147"/>
      <c r="C132" s="147"/>
      <c r="D132" s="147"/>
      <c r="E132" s="147"/>
      <c r="F132" s="156" t="str">
        <f t="shared" si="2"/>
        <v/>
      </c>
      <c r="G132" s="156" t="str">
        <f t="shared" si="3"/>
        <v/>
      </c>
    </row>
    <row r="133" spans="1:7" ht="15">
      <c r="A133" s="116" t="s">
        <v>1556</v>
      </c>
      <c r="B133" s="147"/>
      <c r="C133" s="147"/>
      <c r="D133" s="147"/>
      <c r="E133" s="147"/>
      <c r="F133" s="156" t="str">
        <f t="shared" ref="F133:F196" si="4">IF(C133=0,"",D133/C133*100%)</f>
        <v/>
      </c>
      <c r="G133" s="156" t="str">
        <f t="shared" si="3"/>
        <v/>
      </c>
    </row>
    <row r="134" spans="1:7" ht="15">
      <c r="A134" s="116" t="s">
        <v>1557</v>
      </c>
      <c r="B134" s="147"/>
      <c r="C134" s="147"/>
      <c r="D134" s="147"/>
      <c r="E134" s="147"/>
      <c r="F134" s="156" t="str">
        <f t="shared" si="4"/>
        <v/>
      </c>
      <c r="G134" s="156" t="str">
        <f t="shared" ref="G134:G197" si="5">IF(E134=0,"",(D134-E134)/E134*100%)</f>
        <v/>
      </c>
    </row>
    <row r="135" spans="1:7" ht="15">
      <c r="A135" s="116" t="s">
        <v>1558</v>
      </c>
      <c r="B135" s="147"/>
      <c r="C135" s="147"/>
      <c r="D135" s="147"/>
      <c r="E135" s="147"/>
      <c r="F135" s="156" t="str">
        <f t="shared" si="4"/>
        <v/>
      </c>
      <c r="G135" s="156" t="str">
        <f t="shared" si="5"/>
        <v/>
      </c>
    </row>
    <row r="136" spans="1:7" ht="15">
      <c r="A136" s="116" t="s">
        <v>1559</v>
      </c>
      <c r="B136" s="147"/>
      <c r="C136" s="147"/>
      <c r="D136" s="147"/>
      <c r="E136" s="147"/>
      <c r="F136" s="156" t="str">
        <f t="shared" si="4"/>
        <v/>
      </c>
      <c r="G136" s="156" t="str">
        <f t="shared" si="5"/>
        <v/>
      </c>
    </row>
    <row r="137" spans="1:7" ht="15">
      <c r="A137" s="115" t="s">
        <v>1560</v>
      </c>
      <c r="B137" s="147"/>
      <c r="C137" s="147"/>
      <c r="D137" s="147"/>
      <c r="E137" s="147"/>
      <c r="F137" s="156" t="str">
        <f t="shared" si="4"/>
        <v/>
      </c>
      <c r="G137" s="156" t="str">
        <f t="shared" si="5"/>
        <v/>
      </c>
    </row>
    <row r="138" spans="1:7" ht="15">
      <c r="A138" s="116" t="s">
        <v>1558</v>
      </c>
      <c r="B138" s="147"/>
      <c r="C138" s="147"/>
      <c r="D138" s="147"/>
      <c r="E138" s="147"/>
      <c r="F138" s="156" t="str">
        <f t="shared" si="4"/>
        <v/>
      </c>
      <c r="G138" s="156" t="str">
        <f t="shared" si="5"/>
        <v/>
      </c>
    </row>
    <row r="139" spans="1:7" ht="15">
      <c r="A139" s="116" t="s">
        <v>1561</v>
      </c>
      <c r="B139" s="147"/>
      <c r="C139" s="147"/>
      <c r="D139" s="147"/>
      <c r="E139" s="147"/>
      <c r="F139" s="156" t="str">
        <f t="shared" si="4"/>
        <v/>
      </c>
      <c r="G139" s="156" t="str">
        <f t="shared" si="5"/>
        <v/>
      </c>
    </row>
    <row r="140" spans="1:7" ht="15">
      <c r="A140" s="116" t="s">
        <v>1562</v>
      </c>
      <c r="B140" s="147"/>
      <c r="C140" s="147"/>
      <c r="D140" s="147"/>
      <c r="E140" s="147"/>
      <c r="F140" s="156" t="str">
        <f t="shared" si="4"/>
        <v/>
      </c>
      <c r="G140" s="156" t="str">
        <f t="shared" si="5"/>
        <v/>
      </c>
    </row>
    <row r="141" spans="1:7" ht="15">
      <c r="A141" s="116" t="s">
        <v>1563</v>
      </c>
      <c r="B141" s="147"/>
      <c r="C141" s="147"/>
      <c r="D141" s="147"/>
      <c r="E141" s="147"/>
      <c r="F141" s="156" t="str">
        <f t="shared" si="4"/>
        <v/>
      </c>
      <c r="G141" s="156" t="str">
        <f t="shared" si="5"/>
        <v/>
      </c>
    </row>
    <row r="142" spans="1:7" ht="15">
      <c r="A142" s="115" t="s">
        <v>1564</v>
      </c>
      <c r="B142" s="147"/>
      <c r="C142" s="147"/>
      <c r="D142" s="147"/>
      <c r="E142" s="147"/>
      <c r="F142" s="156" t="str">
        <f t="shared" si="4"/>
        <v/>
      </c>
      <c r="G142" s="156" t="str">
        <f t="shared" si="5"/>
        <v/>
      </c>
    </row>
    <row r="143" spans="1:7" ht="15">
      <c r="A143" s="116" t="s">
        <v>1565</v>
      </c>
      <c r="B143" s="147"/>
      <c r="C143" s="147"/>
      <c r="D143" s="147"/>
      <c r="E143" s="147"/>
      <c r="F143" s="156" t="str">
        <f t="shared" si="4"/>
        <v/>
      </c>
      <c r="G143" s="156" t="str">
        <f t="shared" si="5"/>
        <v/>
      </c>
    </row>
    <row r="144" spans="1:7" ht="15">
      <c r="A144" s="116" t="s">
        <v>1566</v>
      </c>
      <c r="B144" s="147"/>
      <c r="C144" s="147"/>
      <c r="D144" s="147"/>
      <c r="E144" s="147"/>
      <c r="F144" s="156" t="str">
        <f t="shared" si="4"/>
        <v/>
      </c>
      <c r="G144" s="156" t="str">
        <f t="shared" si="5"/>
        <v/>
      </c>
    </row>
    <row r="145" spans="1:7" ht="15">
      <c r="A145" s="116" t="s">
        <v>1567</v>
      </c>
      <c r="B145" s="147"/>
      <c r="C145" s="147"/>
      <c r="D145" s="147"/>
      <c r="E145" s="147"/>
      <c r="F145" s="156" t="str">
        <f t="shared" si="4"/>
        <v/>
      </c>
      <c r="G145" s="156" t="str">
        <f t="shared" si="5"/>
        <v/>
      </c>
    </row>
    <row r="146" spans="1:7" ht="15">
      <c r="A146" s="116" t="s">
        <v>1568</v>
      </c>
      <c r="B146" s="147"/>
      <c r="C146" s="147"/>
      <c r="D146" s="147"/>
      <c r="E146" s="147"/>
      <c r="F146" s="156" t="str">
        <f t="shared" si="4"/>
        <v/>
      </c>
      <c r="G146" s="156" t="str">
        <f t="shared" si="5"/>
        <v/>
      </c>
    </row>
    <row r="147" spans="1:7" ht="15">
      <c r="A147" s="115" t="s">
        <v>1569</v>
      </c>
      <c r="B147" s="147"/>
      <c r="C147" s="147"/>
      <c r="D147" s="147"/>
      <c r="E147" s="147"/>
      <c r="F147" s="156" t="str">
        <f t="shared" si="4"/>
        <v/>
      </c>
      <c r="G147" s="156" t="str">
        <f t="shared" si="5"/>
        <v/>
      </c>
    </row>
    <row r="148" spans="1:7" ht="15">
      <c r="A148" s="116" t="s">
        <v>1570</v>
      </c>
      <c r="B148" s="147"/>
      <c r="C148" s="147"/>
      <c r="D148" s="147"/>
      <c r="E148" s="147"/>
      <c r="F148" s="156" t="str">
        <f t="shared" si="4"/>
        <v/>
      </c>
      <c r="G148" s="156" t="str">
        <f t="shared" si="5"/>
        <v/>
      </c>
    </row>
    <row r="149" spans="1:7" ht="15">
      <c r="A149" s="116" t="s">
        <v>1571</v>
      </c>
      <c r="B149" s="147"/>
      <c r="C149" s="147"/>
      <c r="D149" s="147"/>
      <c r="E149" s="147"/>
      <c r="F149" s="156" t="str">
        <f t="shared" si="4"/>
        <v/>
      </c>
      <c r="G149" s="156" t="str">
        <f t="shared" si="5"/>
        <v/>
      </c>
    </row>
    <row r="150" spans="1:7" ht="15">
      <c r="A150" s="116" t="s">
        <v>1572</v>
      </c>
      <c r="B150" s="147"/>
      <c r="C150" s="147"/>
      <c r="D150" s="147"/>
      <c r="E150" s="147"/>
      <c r="F150" s="156" t="str">
        <f t="shared" si="4"/>
        <v/>
      </c>
      <c r="G150" s="156" t="str">
        <f t="shared" si="5"/>
        <v/>
      </c>
    </row>
    <row r="151" spans="1:7" ht="15">
      <c r="A151" s="116" t="s">
        <v>1573</v>
      </c>
      <c r="B151" s="147"/>
      <c r="C151" s="147"/>
      <c r="D151" s="147"/>
      <c r="E151" s="147"/>
      <c r="F151" s="156" t="str">
        <f t="shared" si="4"/>
        <v/>
      </c>
      <c r="G151" s="156" t="str">
        <f t="shared" si="5"/>
        <v/>
      </c>
    </row>
    <row r="152" spans="1:7" ht="15">
      <c r="A152" s="116" t="s">
        <v>1574</v>
      </c>
      <c r="B152" s="147"/>
      <c r="C152" s="147"/>
      <c r="D152" s="147"/>
      <c r="E152" s="147"/>
      <c r="F152" s="156" t="str">
        <f t="shared" si="4"/>
        <v/>
      </c>
      <c r="G152" s="156" t="str">
        <f t="shared" si="5"/>
        <v/>
      </c>
    </row>
    <row r="153" spans="1:7" ht="15">
      <c r="A153" s="116" t="s">
        <v>1575</v>
      </c>
      <c r="B153" s="147"/>
      <c r="C153" s="147"/>
      <c r="D153" s="147"/>
      <c r="E153" s="147"/>
      <c r="F153" s="156" t="str">
        <f t="shared" si="4"/>
        <v/>
      </c>
      <c r="G153" s="156" t="str">
        <f t="shared" si="5"/>
        <v/>
      </c>
    </row>
    <row r="154" spans="1:7" ht="15">
      <c r="A154" s="116" t="s">
        <v>1576</v>
      </c>
      <c r="B154" s="147"/>
      <c r="C154" s="147"/>
      <c r="D154" s="147"/>
      <c r="E154" s="147"/>
      <c r="F154" s="156" t="str">
        <f t="shared" si="4"/>
        <v/>
      </c>
      <c r="G154" s="156" t="str">
        <f t="shared" si="5"/>
        <v/>
      </c>
    </row>
    <row r="155" spans="1:7" ht="15">
      <c r="A155" s="116" t="s">
        <v>1577</v>
      </c>
      <c r="B155" s="147"/>
      <c r="C155" s="147"/>
      <c r="D155" s="147"/>
      <c r="E155" s="147"/>
      <c r="F155" s="156" t="str">
        <f t="shared" si="4"/>
        <v/>
      </c>
      <c r="G155" s="156" t="str">
        <f t="shared" si="5"/>
        <v/>
      </c>
    </row>
    <row r="156" spans="1:7" ht="15">
      <c r="A156" s="115" t="s">
        <v>1578</v>
      </c>
      <c r="B156" s="147"/>
      <c r="C156" s="147"/>
      <c r="D156" s="147"/>
      <c r="E156" s="147"/>
      <c r="F156" s="156" t="str">
        <f t="shared" si="4"/>
        <v/>
      </c>
      <c r="G156" s="156" t="str">
        <f t="shared" si="5"/>
        <v/>
      </c>
    </row>
    <row r="157" spans="1:7" ht="15">
      <c r="A157" s="116" t="s">
        <v>1579</v>
      </c>
      <c r="B157" s="147"/>
      <c r="C157" s="147"/>
      <c r="D157" s="147"/>
      <c r="E157" s="147"/>
      <c r="F157" s="156" t="str">
        <f t="shared" si="4"/>
        <v/>
      </c>
      <c r="G157" s="156" t="str">
        <f t="shared" si="5"/>
        <v/>
      </c>
    </row>
    <row r="158" spans="1:7" ht="15">
      <c r="A158" s="116" t="s">
        <v>1580</v>
      </c>
      <c r="B158" s="147"/>
      <c r="C158" s="147"/>
      <c r="D158" s="147"/>
      <c r="E158" s="147"/>
      <c r="F158" s="156" t="str">
        <f t="shared" si="4"/>
        <v/>
      </c>
      <c r="G158" s="156" t="str">
        <f t="shared" si="5"/>
        <v/>
      </c>
    </row>
    <row r="159" spans="1:7" ht="15">
      <c r="A159" s="116" t="s">
        <v>1581</v>
      </c>
      <c r="B159" s="147"/>
      <c r="C159" s="147"/>
      <c r="D159" s="147"/>
      <c r="E159" s="147"/>
      <c r="F159" s="156" t="str">
        <f t="shared" si="4"/>
        <v/>
      </c>
      <c r="G159" s="156" t="str">
        <f t="shared" si="5"/>
        <v/>
      </c>
    </row>
    <row r="160" spans="1:7" ht="15">
      <c r="A160" s="116" t="s">
        <v>1582</v>
      </c>
      <c r="B160" s="147"/>
      <c r="C160" s="147"/>
      <c r="D160" s="147"/>
      <c r="E160" s="147"/>
      <c r="F160" s="156" t="str">
        <f t="shared" si="4"/>
        <v/>
      </c>
      <c r="G160" s="156" t="str">
        <f t="shared" si="5"/>
        <v/>
      </c>
    </row>
    <row r="161" spans="1:7" ht="15">
      <c r="A161" s="116" t="s">
        <v>1583</v>
      </c>
      <c r="B161" s="147"/>
      <c r="C161" s="147"/>
      <c r="D161" s="147"/>
      <c r="E161" s="147"/>
      <c r="F161" s="156" t="str">
        <f t="shared" si="4"/>
        <v/>
      </c>
      <c r="G161" s="156" t="str">
        <f t="shared" si="5"/>
        <v/>
      </c>
    </row>
    <row r="162" spans="1:7" ht="15">
      <c r="A162" s="116" t="s">
        <v>1584</v>
      </c>
      <c r="B162" s="147"/>
      <c r="C162" s="147"/>
      <c r="D162" s="147"/>
      <c r="E162" s="147"/>
      <c r="F162" s="156" t="str">
        <f t="shared" si="4"/>
        <v/>
      </c>
      <c r="G162" s="156" t="str">
        <f t="shared" si="5"/>
        <v/>
      </c>
    </row>
    <row r="163" spans="1:7" ht="15">
      <c r="A163" s="115" t="s">
        <v>1585</v>
      </c>
      <c r="B163" s="147"/>
      <c r="C163" s="147"/>
      <c r="D163" s="147"/>
      <c r="E163" s="147"/>
      <c r="F163" s="156" t="str">
        <f t="shared" si="4"/>
        <v/>
      </c>
      <c r="G163" s="156" t="str">
        <f t="shared" si="5"/>
        <v/>
      </c>
    </row>
    <row r="164" spans="1:7" ht="15">
      <c r="A164" s="116" t="s">
        <v>1586</v>
      </c>
      <c r="B164" s="147"/>
      <c r="C164" s="147"/>
      <c r="D164" s="147"/>
      <c r="E164" s="147"/>
      <c r="F164" s="156" t="str">
        <f t="shared" si="4"/>
        <v/>
      </c>
      <c r="G164" s="156" t="str">
        <f t="shared" si="5"/>
        <v/>
      </c>
    </row>
    <row r="165" spans="1:7" ht="15">
      <c r="A165" s="116" t="s">
        <v>1587</v>
      </c>
      <c r="B165" s="147"/>
      <c r="C165" s="147"/>
      <c r="D165" s="147"/>
      <c r="E165" s="147"/>
      <c r="F165" s="156" t="str">
        <f t="shared" si="4"/>
        <v/>
      </c>
      <c r="G165" s="156" t="str">
        <f t="shared" si="5"/>
        <v/>
      </c>
    </row>
    <row r="166" spans="1:7" ht="15">
      <c r="A166" s="116" t="s">
        <v>1588</v>
      </c>
      <c r="B166" s="147"/>
      <c r="C166" s="147"/>
      <c r="D166" s="147"/>
      <c r="E166" s="147"/>
      <c r="F166" s="156" t="str">
        <f t="shared" si="4"/>
        <v/>
      </c>
      <c r="G166" s="156" t="str">
        <f t="shared" si="5"/>
        <v/>
      </c>
    </row>
    <row r="167" spans="1:7" ht="15">
      <c r="A167" s="116" t="s">
        <v>1589</v>
      </c>
      <c r="B167" s="147"/>
      <c r="C167" s="147"/>
      <c r="D167" s="147"/>
      <c r="E167" s="147"/>
      <c r="F167" s="156" t="str">
        <f t="shared" si="4"/>
        <v/>
      </c>
      <c r="G167" s="156" t="str">
        <f t="shared" si="5"/>
        <v/>
      </c>
    </row>
    <row r="168" spans="1:7" ht="15">
      <c r="A168" s="116" t="s">
        <v>1590</v>
      </c>
      <c r="B168" s="147"/>
      <c r="C168" s="147"/>
      <c r="D168" s="147"/>
      <c r="E168" s="147"/>
      <c r="F168" s="156" t="str">
        <f t="shared" si="4"/>
        <v/>
      </c>
      <c r="G168" s="156" t="str">
        <f t="shared" si="5"/>
        <v/>
      </c>
    </row>
    <row r="169" spans="1:7" ht="15">
      <c r="A169" s="116" t="s">
        <v>1591</v>
      </c>
      <c r="B169" s="147"/>
      <c r="C169" s="147"/>
      <c r="D169" s="147"/>
      <c r="E169" s="147"/>
      <c r="F169" s="156" t="str">
        <f t="shared" si="4"/>
        <v/>
      </c>
      <c r="G169" s="156" t="str">
        <f t="shared" si="5"/>
        <v/>
      </c>
    </row>
    <row r="170" spans="1:7" ht="15">
      <c r="A170" s="116" t="s">
        <v>1592</v>
      </c>
      <c r="B170" s="147"/>
      <c r="C170" s="147"/>
      <c r="D170" s="147"/>
      <c r="E170" s="147"/>
      <c r="F170" s="156" t="str">
        <f t="shared" si="4"/>
        <v/>
      </c>
      <c r="G170" s="156" t="str">
        <f t="shared" si="5"/>
        <v/>
      </c>
    </row>
    <row r="171" spans="1:7" ht="15">
      <c r="A171" s="116" t="s">
        <v>1593</v>
      </c>
      <c r="B171" s="147"/>
      <c r="C171" s="147"/>
      <c r="D171" s="147"/>
      <c r="E171" s="147"/>
      <c r="F171" s="156" t="str">
        <f t="shared" si="4"/>
        <v/>
      </c>
      <c r="G171" s="156" t="str">
        <f t="shared" si="5"/>
        <v/>
      </c>
    </row>
    <row r="172" spans="1:7" ht="15">
      <c r="A172" s="115" t="s">
        <v>1594</v>
      </c>
      <c r="B172" s="147"/>
      <c r="C172" s="147"/>
      <c r="D172" s="147"/>
      <c r="E172" s="147"/>
      <c r="F172" s="156" t="str">
        <f t="shared" si="4"/>
        <v/>
      </c>
      <c r="G172" s="156" t="str">
        <f t="shared" si="5"/>
        <v/>
      </c>
    </row>
    <row r="173" spans="1:7" ht="15">
      <c r="A173" s="116" t="s">
        <v>1595</v>
      </c>
      <c r="B173" s="147"/>
      <c r="C173" s="147"/>
      <c r="D173" s="147"/>
      <c r="E173" s="147"/>
      <c r="F173" s="156" t="str">
        <f t="shared" si="4"/>
        <v/>
      </c>
      <c r="G173" s="156" t="str">
        <f t="shared" si="5"/>
        <v/>
      </c>
    </row>
    <row r="174" spans="1:7" ht="15">
      <c r="A174" s="116" t="s">
        <v>1596</v>
      </c>
      <c r="B174" s="147"/>
      <c r="C174" s="147"/>
      <c r="D174" s="147"/>
      <c r="E174" s="147"/>
      <c r="F174" s="156" t="str">
        <f t="shared" si="4"/>
        <v/>
      </c>
      <c r="G174" s="156" t="str">
        <f t="shared" si="5"/>
        <v/>
      </c>
    </row>
    <row r="175" spans="1:7" ht="15">
      <c r="A175" s="115" t="s">
        <v>1597</v>
      </c>
      <c r="B175" s="147"/>
      <c r="C175" s="147"/>
      <c r="D175" s="147"/>
      <c r="E175" s="147"/>
      <c r="F175" s="156" t="str">
        <f t="shared" si="4"/>
        <v/>
      </c>
      <c r="G175" s="156" t="str">
        <f t="shared" si="5"/>
        <v/>
      </c>
    </row>
    <row r="176" spans="1:7" ht="15">
      <c r="A176" s="116" t="s">
        <v>1595</v>
      </c>
      <c r="B176" s="147"/>
      <c r="C176" s="147"/>
      <c r="D176" s="147"/>
      <c r="E176" s="147"/>
      <c r="F176" s="156" t="str">
        <f t="shared" si="4"/>
        <v/>
      </c>
      <c r="G176" s="156" t="str">
        <f t="shared" si="5"/>
        <v/>
      </c>
    </row>
    <row r="177" spans="1:7" ht="15">
      <c r="A177" s="116" t="s">
        <v>1598</v>
      </c>
      <c r="B177" s="147"/>
      <c r="C177" s="147"/>
      <c r="D177" s="147"/>
      <c r="E177" s="147"/>
      <c r="F177" s="156" t="str">
        <f t="shared" si="4"/>
        <v/>
      </c>
      <c r="G177" s="156" t="str">
        <f t="shared" si="5"/>
        <v/>
      </c>
    </row>
    <row r="178" spans="1:7" ht="15">
      <c r="A178" s="115" t="s">
        <v>1599</v>
      </c>
      <c r="B178" s="147"/>
      <c r="C178" s="147"/>
      <c r="D178" s="147"/>
      <c r="E178" s="147"/>
      <c r="F178" s="156" t="str">
        <f t="shared" si="4"/>
        <v/>
      </c>
      <c r="G178" s="156" t="str">
        <f t="shared" si="5"/>
        <v/>
      </c>
    </row>
    <row r="179" spans="1:7" ht="15">
      <c r="A179" s="115" t="s">
        <v>1600</v>
      </c>
      <c r="B179" s="147"/>
      <c r="C179" s="147"/>
      <c r="D179" s="147"/>
      <c r="E179" s="147"/>
      <c r="F179" s="156" t="str">
        <f t="shared" si="4"/>
        <v/>
      </c>
      <c r="G179" s="156" t="str">
        <f t="shared" si="5"/>
        <v/>
      </c>
    </row>
    <row r="180" spans="1:7" ht="15">
      <c r="A180" s="116" t="s">
        <v>1601</v>
      </c>
      <c r="B180" s="147"/>
      <c r="C180" s="147"/>
      <c r="D180" s="147"/>
      <c r="E180" s="147"/>
      <c r="F180" s="156" t="str">
        <f t="shared" si="4"/>
        <v/>
      </c>
      <c r="G180" s="156" t="str">
        <f t="shared" si="5"/>
        <v/>
      </c>
    </row>
    <row r="181" spans="1:7" ht="15">
      <c r="A181" s="116" t="s">
        <v>1602</v>
      </c>
      <c r="B181" s="147"/>
      <c r="C181" s="147"/>
      <c r="D181" s="147"/>
      <c r="E181" s="147"/>
      <c r="F181" s="156" t="str">
        <f t="shared" si="4"/>
        <v/>
      </c>
      <c r="G181" s="156" t="str">
        <f t="shared" si="5"/>
        <v/>
      </c>
    </row>
    <row r="182" spans="1:7" ht="15">
      <c r="A182" s="116" t="s">
        <v>1603</v>
      </c>
      <c r="B182" s="147"/>
      <c r="C182" s="147"/>
      <c r="D182" s="147"/>
      <c r="E182" s="147"/>
      <c r="F182" s="156" t="str">
        <f t="shared" si="4"/>
        <v/>
      </c>
      <c r="G182" s="156" t="str">
        <f t="shared" si="5"/>
        <v/>
      </c>
    </row>
    <row r="183" spans="1:7" ht="15">
      <c r="A183" s="117" t="s">
        <v>1604</v>
      </c>
      <c r="B183" s="147"/>
      <c r="C183" s="147"/>
      <c r="D183" s="147"/>
      <c r="E183" s="147">
        <v>64</v>
      </c>
      <c r="F183" s="156" t="str">
        <f t="shared" si="4"/>
        <v/>
      </c>
      <c r="G183" s="156">
        <f t="shared" si="5"/>
        <v>-1</v>
      </c>
    </row>
    <row r="184" spans="1:7" ht="15">
      <c r="A184" s="117" t="s">
        <v>1605</v>
      </c>
      <c r="B184" s="147"/>
      <c r="C184" s="147"/>
      <c r="D184" s="147"/>
      <c r="E184" s="147">
        <v>64</v>
      </c>
      <c r="F184" s="156" t="str">
        <f t="shared" si="4"/>
        <v/>
      </c>
      <c r="G184" s="156">
        <f t="shared" si="5"/>
        <v>-1</v>
      </c>
    </row>
    <row r="185" spans="1:7" ht="15">
      <c r="A185" s="118" t="s">
        <v>1606</v>
      </c>
      <c r="B185" s="147"/>
      <c r="C185" s="147"/>
      <c r="D185" s="147"/>
      <c r="E185" s="147"/>
      <c r="F185" s="156" t="str">
        <f t="shared" si="4"/>
        <v/>
      </c>
      <c r="G185" s="156" t="str">
        <f t="shared" si="5"/>
        <v/>
      </c>
    </row>
    <row r="186" spans="1:7" ht="15">
      <c r="A186" s="118" t="s">
        <v>1607</v>
      </c>
      <c r="B186" s="147"/>
      <c r="C186" s="147"/>
      <c r="D186" s="147"/>
      <c r="E186" s="147"/>
      <c r="F186" s="156" t="str">
        <f t="shared" si="4"/>
        <v/>
      </c>
      <c r="G186" s="156" t="str">
        <f t="shared" si="5"/>
        <v/>
      </c>
    </row>
    <row r="187" spans="1:7" ht="15">
      <c r="A187" s="118" t="s">
        <v>1608</v>
      </c>
      <c r="B187" s="147"/>
      <c r="C187" s="147"/>
      <c r="D187" s="147"/>
      <c r="E187" s="147"/>
      <c r="F187" s="156" t="str">
        <f t="shared" si="4"/>
        <v/>
      </c>
      <c r="G187" s="156" t="str">
        <f t="shared" si="5"/>
        <v/>
      </c>
    </row>
    <row r="188" spans="1:7" ht="15">
      <c r="A188" s="118" t="s">
        <v>1609</v>
      </c>
      <c r="B188" s="147"/>
      <c r="C188" s="147"/>
      <c r="D188" s="147"/>
      <c r="E188" s="147"/>
      <c r="F188" s="156" t="str">
        <f t="shared" si="4"/>
        <v/>
      </c>
      <c r="G188" s="156" t="str">
        <f t="shared" si="5"/>
        <v/>
      </c>
    </row>
    <row r="189" spans="1:7" ht="15">
      <c r="A189" s="118" t="s">
        <v>1610</v>
      </c>
      <c r="B189" s="147"/>
      <c r="C189" s="147"/>
      <c r="D189" s="147"/>
      <c r="E189" s="147">
        <v>64</v>
      </c>
      <c r="F189" s="156" t="str">
        <f t="shared" si="4"/>
        <v/>
      </c>
      <c r="G189" s="156">
        <f t="shared" si="5"/>
        <v>-1</v>
      </c>
    </row>
    <row r="190" spans="1:7" ht="15">
      <c r="A190" s="115" t="s">
        <v>1611</v>
      </c>
      <c r="B190" s="147"/>
      <c r="C190" s="147"/>
      <c r="D190" s="147"/>
      <c r="E190" s="147"/>
      <c r="F190" s="156" t="str">
        <f t="shared" si="4"/>
        <v/>
      </c>
      <c r="G190" s="156" t="str">
        <f t="shared" si="5"/>
        <v/>
      </c>
    </row>
    <row r="191" spans="1:7" ht="15">
      <c r="A191" s="115" t="s">
        <v>1612</v>
      </c>
      <c r="B191" s="147"/>
      <c r="C191" s="147"/>
      <c r="D191" s="147"/>
      <c r="E191" s="147"/>
      <c r="F191" s="156" t="str">
        <f t="shared" si="4"/>
        <v/>
      </c>
      <c r="G191" s="156" t="str">
        <f t="shared" si="5"/>
        <v/>
      </c>
    </row>
    <row r="192" spans="1:7" ht="15">
      <c r="A192" s="116" t="s">
        <v>1613</v>
      </c>
      <c r="B192" s="147"/>
      <c r="C192" s="147"/>
      <c r="D192" s="147"/>
      <c r="E192" s="147"/>
      <c r="F192" s="156" t="str">
        <f t="shared" si="4"/>
        <v/>
      </c>
      <c r="G192" s="156" t="str">
        <f t="shared" si="5"/>
        <v/>
      </c>
    </row>
    <row r="193" spans="1:7" ht="15">
      <c r="A193" s="116" t="s">
        <v>1614</v>
      </c>
      <c r="B193" s="147"/>
      <c r="C193" s="147"/>
      <c r="D193" s="147"/>
      <c r="E193" s="147"/>
      <c r="F193" s="156" t="str">
        <f t="shared" si="4"/>
        <v/>
      </c>
      <c r="G193" s="156" t="str">
        <f t="shared" si="5"/>
        <v/>
      </c>
    </row>
    <row r="194" spans="1:7" ht="15">
      <c r="A194" s="116" t="s">
        <v>1615</v>
      </c>
      <c r="B194" s="147"/>
      <c r="C194" s="147"/>
      <c r="D194" s="147"/>
      <c r="E194" s="147"/>
      <c r="F194" s="156" t="str">
        <f t="shared" si="4"/>
        <v/>
      </c>
      <c r="G194" s="156" t="str">
        <f t="shared" si="5"/>
        <v/>
      </c>
    </row>
    <row r="195" spans="1:7" ht="15">
      <c r="A195" s="115" t="s">
        <v>1616</v>
      </c>
      <c r="B195" s="147"/>
      <c r="C195" s="147"/>
      <c r="D195" s="147"/>
      <c r="E195" s="147"/>
      <c r="F195" s="156" t="str">
        <f t="shared" si="4"/>
        <v/>
      </c>
      <c r="G195" s="156" t="str">
        <f t="shared" si="5"/>
        <v/>
      </c>
    </row>
    <row r="196" spans="1:7" ht="15">
      <c r="A196" s="115" t="s">
        <v>1617</v>
      </c>
      <c r="B196" s="147"/>
      <c r="C196" s="147"/>
      <c r="D196" s="147"/>
      <c r="E196" s="147"/>
      <c r="F196" s="156" t="str">
        <f t="shared" si="4"/>
        <v/>
      </c>
      <c r="G196" s="156" t="str">
        <f t="shared" si="5"/>
        <v/>
      </c>
    </row>
    <row r="197" spans="1:7" ht="15">
      <c r="A197" s="116" t="s">
        <v>1618</v>
      </c>
      <c r="B197" s="147"/>
      <c r="C197" s="147"/>
      <c r="D197" s="147"/>
      <c r="E197" s="147"/>
      <c r="F197" s="156" t="str">
        <f t="shared" ref="F197:F260" si="6">IF(C197=0,"",D197/C197*100%)</f>
        <v/>
      </c>
      <c r="G197" s="156" t="str">
        <f t="shared" si="5"/>
        <v/>
      </c>
    </row>
    <row r="198" spans="1:7" ht="15">
      <c r="A198" s="116" t="s">
        <v>1619</v>
      </c>
      <c r="B198" s="147"/>
      <c r="C198" s="147"/>
      <c r="D198" s="147"/>
      <c r="E198" s="147"/>
      <c r="F198" s="156" t="str">
        <f t="shared" si="6"/>
        <v/>
      </c>
      <c r="G198" s="156" t="str">
        <f t="shared" ref="G198:G260" si="7">IF(E198=0,"",(D198-E198)/E198*100%)</f>
        <v/>
      </c>
    </row>
    <row r="199" spans="1:7" ht="15">
      <c r="A199" s="115" t="s">
        <v>1620</v>
      </c>
      <c r="B199" s="147"/>
      <c r="C199" s="147">
        <v>1665</v>
      </c>
      <c r="D199" s="147">
        <v>1665</v>
      </c>
      <c r="E199" s="147">
        <v>1854</v>
      </c>
      <c r="F199" s="156">
        <f t="shared" si="6"/>
        <v>1</v>
      </c>
      <c r="G199" s="156">
        <f t="shared" si="7"/>
        <v>-0.10194174757281553</v>
      </c>
    </row>
    <row r="200" spans="1:7" ht="15">
      <c r="A200" s="115" t="s">
        <v>1621</v>
      </c>
      <c r="B200" s="147"/>
      <c r="C200" s="147"/>
      <c r="D200" s="147"/>
      <c r="E200" s="147"/>
      <c r="F200" s="156" t="str">
        <f t="shared" si="6"/>
        <v/>
      </c>
      <c r="G200" s="156" t="str">
        <f t="shared" si="7"/>
        <v/>
      </c>
    </row>
    <row r="201" spans="1:7" ht="15">
      <c r="A201" s="116" t="s">
        <v>1622</v>
      </c>
      <c r="B201" s="147"/>
      <c r="C201" s="147"/>
      <c r="D201" s="147"/>
      <c r="E201" s="147"/>
      <c r="F201" s="156" t="str">
        <f t="shared" si="6"/>
        <v/>
      </c>
      <c r="G201" s="156" t="str">
        <f t="shared" si="7"/>
        <v/>
      </c>
    </row>
    <row r="202" spans="1:7" ht="15">
      <c r="A202" s="116" t="s">
        <v>1623</v>
      </c>
      <c r="B202" s="147"/>
      <c r="C202" s="147"/>
      <c r="D202" s="147"/>
      <c r="E202" s="147"/>
      <c r="F202" s="156" t="str">
        <f t="shared" si="6"/>
        <v/>
      </c>
      <c r="G202" s="156" t="str">
        <f t="shared" si="7"/>
        <v/>
      </c>
    </row>
    <row r="203" spans="1:7" ht="15">
      <c r="A203" s="116" t="s">
        <v>1624</v>
      </c>
      <c r="B203" s="147"/>
      <c r="C203" s="147"/>
      <c r="D203" s="147"/>
      <c r="E203" s="147"/>
      <c r="F203" s="156" t="str">
        <f t="shared" si="6"/>
        <v/>
      </c>
      <c r="G203" s="156" t="str">
        <f t="shared" si="7"/>
        <v/>
      </c>
    </row>
    <row r="204" spans="1:7" ht="15">
      <c r="A204" s="115" t="s">
        <v>1625</v>
      </c>
      <c r="B204" s="147"/>
      <c r="C204" s="147"/>
      <c r="D204" s="147"/>
      <c r="E204" s="147">
        <v>6</v>
      </c>
      <c r="F204" s="156" t="str">
        <f t="shared" si="6"/>
        <v/>
      </c>
      <c r="G204" s="156">
        <f t="shared" si="7"/>
        <v>-1</v>
      </c>
    </row>
    <row r="205" spans="1:7" ht="15">
      <c r="A205" s="116" t="s">
        <v>1626</v>
      </c>
      <c r="B205" s="147"/>
      <c r="C205" s="147"/>
      <c r="D205" s="147"/>
      <c r="E205" s="147"/>
      <c r="F205" s="156" t="str">
        <f t="shared" si="6"/>
        <v/>
      </c>
      <c r="G205" s="156" t="str">
        <f t="shared" si="7"/>
        <v/>
      </c>
    </row>
    <row r="206" spans="1:7" ht="15">
      <c r="A206" s="116" t="s">
        <v>1627</v>
      </c>
      <c r="B206" s="147"/>
      <c r="C206" s="147"/>
      <c r="D206" s="147"/>
      <c r="E206" s="147"/>
      <c r="F206" s="156" t="str">
        <f t="shared" si="6"/>
        <v/>
      </c>
      <c r="G206" s="156" t="str">
        <f t="shared" si="7"/>
        <v/>
      </c>
    </row>
    <row r="207" spans="1:7" ht="15">
      <c r="A207" s="116" t="s">
        <v>1628</v>
      </c>
      <c r="B207" s="147"/>
      <c r="C207" s="147"/>
      <c r="D207" s="147"/>
      <c r="E207" s="147"/>
      <c r="F207" s="156" t="str">
        <f t="shared" si="6"/>
        <v/>
      </c>
      <c r="G207" s="156" t="str">
        <f t="shared" si="7"/>
        <v/>
      </c>
    </row>
    <row r="208" spans="1:7" ht="15">
      <c r="A208" s="116" t="s">
        <v>1629</v>
      </c>
      <c r="B208" s="147"/>
      <c r="C208" s="147"/>
      <c r="D208" s="147"/>
      <c r="E208" s="147"/>
      <c r="F208" s="156" t="str">
        <f t="shared" si="6"/>
        <v/>
      </c>
      <c r="G208" s="156" t="str">
        <f t="shared" si="7"/>
        <v/>
      </c>
    </row>
    <row r="209" spans="1:7" ht="15">
      <c r="A209" s="116" t="s">
        <v>1630</v>
      </c>
      <c r="B209" s="147"/>
      <c r="C209" s="147"/>
      <c r="D209" s="147"/>
      <c r="E209" s="147"/>
      <c r="F209" s="156" t="str">
        <f t="shared" si="6"/>
        <v/>
      </c>
      <c r="G209" s="156" t="str">
        <f t="shared" si="7"/>
        <v/>
      </c>
    </row>
    <row r="210" spans="1:7" ht="15">
      <c r="A210" s="116" t="s">
        <v>1631</v>
      </c>
      <c r="B210" s="147"/>
      <c r="C210" s="147"/>
      <c r="D210" s="147"/>
      <c r="E210" s="147"/>
      <c r="F210" s="156" t="str">
        <f t="shared" si="6"/>
        <v/>
      </c>
      <c r="G210" s="156" t="str">
        <f t="shared" si="7"/>
        <v/>
      </c>
    </row>
    <row r="211" spans="1:7" ht="15">
      <c r="A211" s="116" t="s">
        <v>1632</v>
      </c>
      <c r="B211" s="147"/>
      <c r="C211" s="147"/>
      <c r="D211" s="147"/>
      <c r="E211" s="147">
        <v>6</v>
      </c>
      <c r="F211" s="156" t="str">
        <f t="shared" si="6"/>
        <v/>
      </c>
      <c r="G211" s="156">
        <f t="shared" si="7"/>
        <v>-1</v>
      </c>
    </row>
    <row r="212" spans="1:7" ht="15">
      <c r="A212" s="116" t="s">
        <v>1633</v>
      </c>
      <c r="B212" s="147"/>
      <c r="C212" s="147"/>
      <c r="D212" s="147"/>
      <c r="E212" s="147"/>
      <c r="F212" s="156" t="str">
        <f t="shared" si="6"/>
        <v/>
      </c>
      <c r="G212" s="156" t="str">
        <f t="shared" si="7"/>
        <v/>
      </c>
    </row>
    <row r="213" spans="1:7" ht="15">
      <c r="A213" s="115" t="s">
        <v>1634</v>
      </c>
      <c r="B213" s="147"/>
      <c r="C213" s="147">
        <v>1665</v>
      </c>
      <c r="D213" s="147">
        <v>1665</v>
      </c>
      <c r="E213" s="147">
        <v>1848</v>
      </c>
      <c r="F213" s="156">
        <f t="shared" si="6"/>
        <v>1</v>
      </c>
      <c r="G213" s="156">
        <f t="shared" si="7"/>
        <v>-9.9025974025974031E-2</v>
      </c>
    </row>
    <row r="214" spans="1:7" ht="15">
      <c r="A214" s="116" t="s">
        <v>1635</v>
      </c>
      <c r="B214" s="147"/>
      <c r="C214" s="147"/>
      <c r="D214" s="147"/>
      <c r="E214" s="147"/>
      <c r="F214" s="156" t="str">
        <f t="shared" si="6"/>
        <v/>
      </c>
      <c r="G214" s="156" t="str">
        <f t="shared" si="7"/>
        <v/>
      </c>
    </row>
    <row r="215" spans="1:7" ht="15">
      <c r="A215" s="116" t="s">
        <v>1636</v>
      </c>
      <c r="B215" s="147"/>
      <c r="C215" s="147">
        <v>874</v>
      </c>
      <c r="D215" s="147">
        <v>874</v>
      </c>
      <c r="E215" s="147">
        <v>1515</v>
      </c>
      <c r="F215" s="156">
        <f t="shared" si="6"/>
        <v>1</v>
      </c>
      <c r="G215" s="156">
        <f t="shared" si="7"/>
        <v>-0.42310231023102313</v>
      </c>
    </row>
    <row r="216" spans="1:7" ht="15">
      <c r="A216" s="116" t="s">
        <v>1637</v>
      </c>
      <c r="B216" s="147"/>
      <c r="C216" s="147">
        <v>532</v>
      </c>
      <c r="D216" s="147">
        <v>532</v>
      </c>
      <c r="E216" s="147">
        <v>232</v>
      </c>
      <c r="F216" s="156">
        <f t="shared" si="6"/>
        <v>1</v>
      </c>
      <c r="G216" s="156">
        <f t="shared" si="7"/>
        <v>1.2931034482758621</v>
      </c>
    </row>
    <row r="217" spans="1:7" ht="15">
      <c r="A217" s="116" t="s">
        <v>1638</v>
      </c>
      <c r="B217" s="147"/>
      <c r="C217" s="147"/>
      <c r="D217" s="147"/>
      <c r="E217" s="147">
        <v>50</v>
      </c>
      <c r="F217" s="156" t="str">
        <f t="shared" si="6"/>
        <v/>
      </c>
      <c r="G217" s="156">
        <f t="shared" si="7"/>
        <v>-1</v>
      </c>
    </row>
    <row r="218" spans="1:7" ht="15">
      <c r="A218" s="116" t="s">
        <v>1639</v>
      </c>
      <c r="B218" s="147"/>
      <c r="C218" s="147"/>
      <c r="D218" s="147"/>
      <c r="E218" s="147"/>
      <c r="F218" s="156" t="str">
        <f t="shared" si="6"/>
        <v/>
      </c>
      <c r="G218" s="156" t="str">
        <f t="shared" si="7"/>
        <v/>
      </c>
    </row>
    <row r="219" spans="1:7" ht="15">
      <c r="A219" s="116" t="s">
        <v>1640</v>
      </c>
      <c r="B219" s="147"/>
      <c r="C219" s="147">
        <v>17</v>
      </c>
      <c r="D219" s="147">
        <v>17</v>
      </c>
      <c r="E219" s="147">
        <v>51</v>
      </c>
      <c r="F219" s="156">
        <f t="shared" si="6"/>
        <v>1</v>
      </c>
      <c r="G219" s="156">
        <f t="shared" si="7"/>
        <v>-0.66666666666666663</v>
      </c>
    </row>
    <row r="220" spans="1:7" ht="15">
      <c r="A220" s="116" t="s">
        <v>1641</v>
      </c>
      <c r="B220" s="147"/>
      <c r="C220" s="147"/>
      <c r="D220" s="147"/>
      <c r="E220" s="147"/>
      <c r="F220" s="156" t="str">
        <f t="shared" si="6"/>
        <v/>
      </c>
      <c r="G220" s="156" t="str">
        <f t="shared" si="7"/>
        <v/>
      </c>
    </row>
    <row r="221" spans="1:7" ht="15">
      <c r="A221" s="116" t="s">
        <v>1642</v>
      </c>
      <c r="B221" s="147"/>
      <c r="C221" s="147"/>
      <c r="D221" s="147"/>
      <c r="E221" s="147"/>
      <c r="F221" s="156" t="str">
        <f t="shared" si="6"/>
        <v/>
      </c>
      <c r="G221" s="156" t="str">
        <f t="shared" si="7"/>
        <v/>
      </c>
    </row>
    <row r="222" spans="1:7" ht="15">
      <c r="A222" s="116" t="s">
        <v>1643</v>
      </c>
      <c r="B222" s="147"/>
      <c r="C222" s="147"/>
      <c r="D222" s="147"/>
      <c r="E222" s="147"/>
      <c r="F222" s="156" t="str">
        <f t="shared" si="6"/>
        <v/>
      </c>
      <c r="G222" s="156" t="str">
        <f t="shared" si="7"/>
        <v/>
      </c>
    </row>
    <row r="223" spans="1:7" ht="15">
      <c r="A223" s="116" t="s">
        <v>1644</v>
      </c>
      <c r="B223" s="147"/>
      <c r="C223" s="147">
        <v>83</v>
      </c>
      <c r="D223" s="147">
        <v>83</v>
      </c>
      <c r="E223" s="147"/>
      <c r="F223" s="156">
        <f t="shared" si="6"/>
        <v>1</v>
      </c>
      <c r="G223" s="156" t="str">
        <f t="shared" si="7"/>
        <v/>
      </c>
    </row>
    <row r="224" spans="1:7" ht="15">
      <c r="A224" s="116" t="s">
        <v>1645</v>
      </c>
      <c r="B224" s="147"/>
      <c r="C224" s="147">
        <v>159</v>
      </c>
      <c r="D224" s="147">
        <v>159</v>
      </c>
      <c r="E224" s="147"/>
      <c r="F224" s="156">
        <f t="shared" si="6"/>
        <v>1</v>
      </c>
      <c r="G224" s="156" t="str">
        <f t="shared" si="7"/>
        <v/>
      </c>
    </row>
    <row r="225" spans="1:7" ht="15">
      <c r="A225" s="115" t="s">
        <v>1646</v>
      </c>
      <c r="B225" s="147">
        <v>964</v>
      </c>
      <c r="C225" s="147">
        <v>964</v>
      </c>
      <c r="D225" s="147">
        <v>964</v>
      </c>
      <c r="E225" s="147">
        <v>506</v>
      </c>
      <c r="F225" s="156">
        <f t="shared" si="6"/>
        <v>1</v>
      </c>
      <c r="G225" s="156">
        <f t="shared" si="7"/>
        <v>0.90513833992094861</v>
      </c>
    </row>
    <row r="226" spans="1:7" ht="15">
      <c r="A226" s="115" t="s">
        <v>1647</v>
      </c>
      <c r="B226" s="147">
        <v>964</v>
      </c>
      <c r="C226" s="147">
        <v>964</v>
      </c>
      <c r="D226" s="147">
        <v>964</v>
      </c>
      <c r="E226" s="147">
        <v>506</v>
      </c>
      <c r="F226" s="156">
        <f t="shared" si="6"/>
        <v>1</v>
      </c>
      <c r="G226" s="156">
        <f t="shared" si="7"/>
        <v>0.90513833992094861</v>
      </c>
    </row>
    <row r="227" spans="1:7" ht="15">
      <c r="A227" s="116" t="s">
        <v>1648</v>
      </c>
      <c r="B227" s="147"/>
      <c r="C227" s="147"/>
      <c r="D227" s="147"/>
      <c r="E227" s="147"/>
      <c r="F227" s="156" t="str">
        <f t="shared" si="6"/>
        <v/>
      </c>
      <c r="G227" s="156" t="str">
        <f t="shared" si="7"/>
        <v/>
      </c>
    </row>
    <row r="228" spans="1:7" ht="15">
      <c r="A228" s="116" t="s">
        <v>1649</v>
      </c>
      <c r="B228" s="147"/>
      <c r="C228" s="147"/>
      <c r="D228" s="147"/>
      <c r="E228" s="147"/>
      <c r="F228" s="156" t="str">
        <f t="shared" si="6"/>
        <v/>
      </c>
      <c r="G228" s="156" t="str">
        <f t="shared" si="7"/>
        <v/>
      </c>
    </row>
    <row r="229" spans="1:7" ht="15">
      <c r="A229" s="116" t="s">
        <v>1650</v>
      </c>
      <c r="B229" s="147"/>
      <c r="C229" s="147"/>
      <c r="D229" s="147"/>
      <c r="E229" s="147"/>
      <c r="F229" s="156" t="str">
        <f t="shared" si="6"/>
        <v/>
      </c>
      <c r="G229" s="156" t="str">
        <f t="shared" si="7"/>
        <v/>
      </c>
    </row>
    <row r="230" spans="1:7" ht="15">
      <c r="A230" s="116" t="s">
        <v>1651</v>
      </c>
      <c r="B230" s="147">
        <v>964</v>
      </c>
      <c r="C230" s="147">
        <v>964</v>
      </c>
      <c r="D230" s="147">
        <v>964</v>
      </c>
      <c r="E230" s="147">
        <v>506</v>
      </c>
      <c r="F230" s="156">
        <f t="shared" si="6"/>
        <v>1</v>
      </c>
      <c r="G230" s="156">
        <f t="shared" si="7"/>
        <v>0.90513833992094861</v>
      </c>
    </row>
    <row r="231" spans="1:7" ht="15">
      <c r="A231" s="116" t="s">
        <v>1652</v>
      </c>
      <c r="B231" s="147"/>
      <c r="C231" s="147"/>
      <c r="D231" s="147"/>
      <c r="E231" s="147"/>
      <c r="F231" s="156" t="str">
        <f t="shared" si="6"/>
        <v/>
      </c>
      <c r="G231" s="156" t="str">
        <f t="shared" si="7"/>
        <v/>
      </c>
    </row>
    <row r="232" spans="1:7" ht="15">
      <c r="A232" s="116" t="s">
        <v>1653</v>
      </c>
      <c r="B232" s="147"/>
      <c r="C232" s="147"/>
      <c r="D232" s="147"/>
      <c r="E232" s="147"/>
      <c r="F232" s="156" t="str">
        <f t="shared" si="6"/>
        <v/>
      </c>
      <c r="G232" s="156" t="str">
        <f t="shared" si="7"/>
        <v/>
      </c>
    </row>
    <row r="233" spans="1:7" ht="15">
      <c r="A233" s="116" t="s">
        <v>1654</v>
      </c>
      <c r="B233" s="147"/>
      <c r="C233" s="147"/>
      <c r="D233" s="147"/>
      <c r="E233" s="147"/>
      <c r="F233" s="156" t="str">
        <f t="shared" si="6"/>
        <v/>
      </c>
      <c r="G233" s="156" t="str">
        <f t="shared" si="7"/>
        <v/>
      </c>
    </row>
    <row r="234" spans="1:7" ht="15">
      <c r="A234" s="116" t="s">
        <v>1655</v>
      </c>
      <c r="B234" s="147"/>
      <c r="C234" s="147"/>
      <c r="D234" s="147"/>
      <c r="E234" s="147"/>
      <c r="F234" s="156" t="str">
        <f t="shared" si="6"/>
        <v/>
      </c>
      <c r="G234" s="156" t="str">
        <f t="shared" si="7"/>
        <v/>
      </c>
    </row>
    <row r="235" spans="1:7" ht="15">
      <c r="A235" s="116" t="s">
        <v>1656</v>
      </c>
      <c r="B235" s="147"/>
      <c r="C235" s="147"/>
      <c r="D235" s="147"/>
      <c r="E235" s="147"/>
      <c r="F235" s="156" t="str">
        <f t="shared" si="6"/>
        <v/>
      </c>
      <c r="G235" s="156" t="str">
        <f t="shared" si="7"/>
        <v/>
      </c>
    </row>
    <row r="236" spans="1:7" ht="15">
      <c r="A236" s="116" t="s">
        <v>1657</v>
      </c>
      <c r="B236" s="147"/>
      <c r="C236" s="147"/>
      <c r="D236" s="147"/>
      <c r="E236" s="147"/>
      <c r="F236" s="156" t="str">
        <f t="shared" si="6"/>
        <v/>
      </c>
      <c r="G236" s="156" t="str">
        <f t="shared" si="7"/>
        <v/>
      </c>
    </row>
    <row r="237" spans="1:7" ht="15">
      <c r="A237" s="116" t="s">
        <v>1658</v>
      </c>
      <c r="B237" s="147"/>
      <c r="C237" s="147"/>
      <c r="D237" s="147"/>
      <c r="E237" s="147"/>
      <c r="F237" s="156" t="str">
        <f t="shared" si="6"/>
        <v/>
      </c>
      <c r="G237" s="156" t="str">
        <f t="shared" si="7"/>
        <v/>
      </c>
    </row>
    <row r="238" spans="1:7" ht="15">
      <c r="A238" s="116" t="s">
        <v>1659</v>
      </c>
      <c r="B238" s="147"/>
      <c r="C238" s="147"/>
      <c r="D238" s="147"/>
      <c r="E238" s="147"/>
      <c r="F238" s="156" t="str">
        <f t="shared" si="6"/>
        <v/>
      </c>
      <c r="G238" s="156" t="str">
        <f t="shared" si="7"/>
        <v/>
      </c>
    </row>
    <row r="239" spans="1:7" ht="15">
      <c r="A239" s="116" t="s">
        <v>1660</v>
      </c>
      <c r="B239" s="147"/>
      <c r="C239" s="147"/>
      <c r="D239" s="147"/>
      <c r="E239" s="147"/>
      <c r="F239" s="156" t="str">
        <f t="shared" si="6"/>
        <v/>
      </c>
      <c r="G239" s="156" t="str">
        <f t="shared" si="7"/>
        <v/>
      </c>
    </row>
    <row r="240" spans="1:7" ht="15">
      <c r="A240" s="116" t="s">
        <v>1661</v>
      </c>
      <c r="B240" s="147"/>
      <c r="C240" s="147"/>
      <c r="D240" s="147"/>
      <c r="E240" s="147"/>
      <c r="F240" s="156" t="str">
        <f t="shared" si="6"/>
        <v/>
      </c>
      <c r="G240" s="156" t="str">
        <f t="shared" si="7"/>
        <v/>
      </c>
    </row>
    <row r="241" spans="1:7" ht="15">
      <c r="A241" s="116" t="s">
        <v>1662</v>
      </c>
      <c r="B241" s="147"/>
      <c r="C241" s="147"/>
      <c r="D241" s="147"/>
      <c r="E241" s="147"/>
      <c r="F241" s="156" t="str">
        <f t="shared" si="6"/>
        <v/>
      </c>
      <c r="G241" s="156" t="str">
        <f t="shared" si="7"/>
        <v/>
      </c>
    </row>
    <row r="242" spans="1:7" ht="15">
      <c r="A242" s="116" t="s">
        <v>1663</v>
      </c>
      <c r="B242" s="147"/>
      <c r="C242" s="147"/>
      <c r="D242" s="147"/>
      <c r="E242" s="147"/>
      <c r="F242" s="156" t="str">
        <f t="shared" si="6"/>
        <v/>
      </c>
      <c r="G242" s="156" t="str">
        <f t="shared" si="7"/>
        <v/>
      </c>
    </row>
    <row r="243" spans="1:7" ht="15">
      <c r="A243" s="115" t="s">
        <v>1664</v>
      </c>
      <c r="B243" s="147"/>
      <c r="C243" s="147"/>
      <c r="D243" s="147"/>
      <c r="E243" s="147"/>
      <c r="F243" s="156" t="str">
        <f t="shared" si="6"/>
        <v/>
      </c>
      <c r="G243" s="156" t="str">
        <f t="shared" si="7"/>
        <v/>
      </c>
    </row>
    <row r="244" spans="1:7" ht="15">
      <c r="A244" s="115" t="s">
        <v>1665</v>
      </c>
      <c r="B244" s="147"/>
      <c r="C244" s="147"/>
      <c r="D244" s="147"/>
      <c r="E244" s="147"/>
      <c r="F244" s="156" t="str">
        <f t="shared" si="6"/>
        <v/>
      </c>
      <c r="G244" s="156" t="str">
        <f t="shared" si="7"/>
        <v/>
      </c>
    </row>
    <row r="245" spans="1:7" ht="15">
      <c r="A245" s="116" t="s">
        <v>1666</v>
      </c>
      <c r="B245" s="147"/>
      <c r="C245" s="147"/>
      <c r="D245" s="147"/>
      <c r="E245" s="147"/>
      <c r="F245" s="156" t="str">
        <f t="shared" si="6"/>
        <v/>
      </c>
      <c r="G245" s="156" t="str">
        <f t="shared" si="7"/>
        <v/>
      </c>
    </row>
    <row r="246" spans="1:7" ht="15">
      <c r="A246" s="116" t="s">
        <v>1667</v>
      </c>
      <c r="B246" s="147"/>
      <c r="C246" s="147"/>
      <c r="D246" s="147"/>
      <c r="E246" s="147"/>
      <c r="F246" s="156" t="str">
        <f t="shared" si="6"/>
        <v/>
      </c>
      <c r="G246" s="156" t="str">
        <f t="shared" si="7"/>
        <v/>
      </c>
    </row>
    <row r="247" spans="1:7" ht="15">
      <c r="A247" s="116" t="s">
        <v>1668</v>
      </c>
      <c r="B247" s="147"/>
      <c r="C247" s="147"/>
      <c r="D247" s="147"/>
      <c r="E247" s="147"/>
      <c r="F247" s="156" t="str">
        <f t="shared" si="6"/>
        <v/>
      </c>
      <c r="G247" s="156" t="str">
        <f t="shared" si="7"/>
        <v/>
      </c>
    </row>
    <row r="248" spans="1:7" ht="15">
      <c r="A248" s="116" t="s">
        <v>1669</v>
      </c>
      <c r="B248" s="147"/>
      <c r="C248" s="147"/>
      <c r="D248" s="147"/>
      <c r="E248" s="147"/>
      <c r="F248" s="156" t="str">
        <f t="shared" si="6"/>
        <v/>
      </c>
      <c r="G248" s="156" t="str">
        <f t="shared" si="7"/>
        <v/>
      </c>
    </row>
    <row r="249" spans="1:7" ht="15">
      <c r="A249" s="116" t="s">
        <v>1670</v>
      </c>
      <c r="B249" s="147"/>
      <c r="C249" s="147"/>
      <c r="D249" s="147"/>
      <c r="E249" s="147"/>
      <c r="F249" s="156" t="str">
        <f t="shared" si="6"/>
        <v/>
      </c>
      <c r="G249" s="156" t="str">
        <f t="shared" si="7"/>
        <v/>
      </c>
    </row>
    <row r="250" spans="1:7" ht="15">
      <c r="A250" s="116" t="s">
        <v>1671</v>
      </c>
      <c r="B250" s="147"/>
      <c r="C250" s="147"/>
      <c r="D250" s="147"/>
      <c r="E250" s="147"/>
      <c r="F250" s="156" t="str">
        <f t="shared" si="6"/>
        <v/>
      </c>
      <c r="G250" s="156" t="str">
        <f t="shared" si="7"/>
        <v/>
      </c>
    </row>
    <row r="251" spans="1:7" ht="15">
      <c r="A251" s="116" t="s">
        <v>1672</v>
      </c>
      <c r="B251" s="147"/>
      <c r="C251" s="147"/>
      <c r="D251" s="147"/>
      <c r="E251" s="147"/>
      <c r="F251" s="156" t="str">
        <f t="shared" si="6"/>
        <v/>
      </c>
      <c r="G251" s="156" t="str">
        <f t="shared" si="7"/>
        <v/>
      </c>
    </row>
    <row r="252" spans="1:7" ht="15">
      <c r="A252" s="116" t="s">
        <v>1673</v>
      </c>
      <c r="B252" s="147"/>
      <c r="C252" s="147"/>
      <c r="D252" s="147"/>
      <c r="E252" s="147"/>
      <c r="F252" s="156" t="str">
        <f t="shared" si="6"/>
        <v/>
      </c>
      <c r="G252" s="156" t="str">
        <f t="shared" si="7"/>
        <v/>
      </c>
    </row>
    <row r="253" spans="1:7" ht="15">
      <c r="A253" s="116" t="s">
        <v>1674</v>
      </c>
      <c r="B253" s="147"/>
      <c r="C253" s="147"/>
      <c r="D253" s="147"/>
      <c r="E253" s="147"/>
      <c r="F253" s="156" t="str">
        <f t="shared" si="6"/>
        <v/>
      </c>
      <c r="G253" s="156" t="str">
        <f t="shared" si="7"/>
        <v/>
      </c>
    </row>
    <row r="254" spans="1:7" ht="15">
      <c r="A254" s="116" t="s">
        <v>1675</v>
      </c>
      <c r="B254" s="147"/>
      <c r="C254" s="147"/>
      <c r="D254" s="147"/>
      <c r="E254" s="147"/>
      <c r="F254" s="156" t="str">
        <f t="shared" si="6"/>
        <v/>
      </c>
      <c r="G254" s="156" t="str">
        <f t="shared" si="7"/>
        <v/>
      </c>
    </row>
    <row r="255" spans="1:7" ht="15">
      <c r="A255" s="116" t="s">
        <v>1676</v>
      </c>
      <c r="B255" s="147"/>
      <c r="C255" s="147"/>
      <c r="D255" s="147"/>
      <c r="E255" s="147"/>
      <c r="F255" s="156" t="str">
        <f t="shared" si="6"/>
        <v/>
      </c>
      <c r="G255" s="156" t="str">
        <f t="shared" si="7"/>
        <v/>
      </c>
    </row>
    <row r="256" spans="1:7" ht="15">
      <c r="A256" s="116" t="s">
        <v>1677</v>
      </c>
      <c r="B256" s="147"/>
      <c r="C256" s="147"/>
      <c r="D256" s="147"/>
      <c r="E256" s="147"/>
      <c r="F256" s="156" t="str">
        <f t="shared" si="6"/>
        <v/>
      </c>
      <c r="G256" s="156" t="str">
        <f t="shared" si="7"/>
        <v/>
      </c>
    </row>
    <row r="257" spans="1:7" ht="15">
      <c r="A257" s="116" t="s">
        <v>1678</v>
      </c>
      <c r="B257" s="147"/>
      <c r="C257" s="147"/>
      <c r="D257" s="147"/>
      <c r="E257" s="147"/>
      <c r="F257" s="156" t="str">
        <f t="shared" si="6"/>
        <v/>
      </c>
      <c r="G257" s="156" t="str">
        <f t="shared" si="7"/>
        <v/>
      </c>
    </row>
    <row r="258" spans="1:7" ht="15">
      <c r="A258" s="116" t="s">
        <v>1679</v>
      </c>
      <c r="B258" s="147"/>
      <c r="C258" s="147"/>
      <c r="D258" s="147"/>
      <c r="E258" s="147"/>
      <c r="F258" s="156" t="str">
        <f t="shared" si="6"/>
        <v/>
      </c>
      <c r="G258" s="156" t="str">
        <f t="shared" si="7"/>
        <v/>
      </c>
    </row>
    <row r="259" spans="1:7" ht="15">
      <c r="A259" s="116" t="s">
        <v>1680</v>
      </c>
      <c r="B259" s="147"/>
      <c r="C259" s="147"/>
      <c r="D259" s="147"/>
      <c r="E259" s="147"/>
      <c r="F259" s="156" t="str">
        <f t="shared" si="6"/>
        <v/>
      </c>
      <c r="G259" s="156" t="str">
        <f t="shared" si="7"/>
        <v/>
      </c>
    </row>
    <row r="260" spans="1:7" ht="15">
      <c r="A260" s="116" t="s">
        <v>1681</v>
      </c>
      <c r="B260" s="147"/>
      <c r="C260" s="147"/>
      <c r="D260" s="147"/>
      <c r="E260" s="147"/>
      <c r="F260" s="156" t="str">
        <f t="shared" si="6"/>
        <v/>
      </c>
      <c r="G260" s="156" t="str">
        <f t="shared" si="7"/>
        <v/>
      </c>
    </row>
    <row r="261" spans="1:7" ht="15">
      <c r="A261" s="129" t="s">
        <v>25</v>
      </c>
      <c r="B261" s="147">
        <v>16200</v>
      </c>
      <c r="C261" s="147">
        <v>37522</v>
      </c>
      <c r="D261" s="147">
        <v>37514</v>
      </c>
      <c r="E261" s="147">
        <v>25903</v>
      </c>
      <c r="F261" s="156">
        <f t="shared" ref="F261" si="8">IF(C261=0,"",D261/C261*100%)</f>
        <v>0.99978679174884066</v>
      </c>
      <c r="G261" s="156">
        <f t="shared" ref="G261" si="9">IF(E261=0,"",(D261-E261)/E261*100%)</f>
        <v>0.4482492375400533</v>
      </c>
    </row>
  </sheetData>
  <mergeCells count="1">
    <mergeCell ref="A2:G2"/>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附件2-1 一般公共预算收入决算表</vt:lpstr>
      <vt:lpstr>附件2-2 一般公共预算支出决算表</vt:lpstr>
      <vt:lpstr>附件2-3 一般公共预算本级支出决算表</vt:lpstr>
      <vt:lpstr>附件2-4 一般公共预算基本支出决算表</vt:lpstr>
      <vt:lpstr>附件2-5 一般公共预算对下税收返还和转移支付决算分项目表</vt:lpstr>
      <vt:lpstr>附件2-6 一般公共预算对下税收返还和转移支付决算分地区表</vt:lpstr>
      <vt:lpstr>附件2-7 政府性基金收入决算表</vt:lpstr>
      <vt:lpstr>附件2-8 政府性基金支出决算表</vt:lpstr>
      <vt:lpstr>附件2-9 政府性基金本级支出决算表</vt:lpstr>
      <vt:lpstr>附件2-10 政府性基金转移支付预算分项目表</vt:lpstr>
      <vt:lpstr>附件2-11 政府性基金转移支付预算分地区表</vt:lpstr>
      <vt:lpstr>附件2-12 国有资本经营收入决算表</vt:lpstr>
      <vt:lpstr>附件2-13 国有资本经营支出决算表</vt:lpstr>
      <vt:lpstr>附件2-14 社会保险基金收入决算表</vt:lpstr>
      <vt:lpstr>附件2-15 社会保险基金支出决算表</vt:lpstr>
      <vt:lpstr>附件2-16 地方政府一般债务限额和余额情况表</vt:lpstr>
      <vt:lpstr>附件2-17地方政府专项债务限额和余额情况表</vt:lpstr>
      <vt:lpstr>附件2-18 道县“三公”经费决算情况表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2021-06-21T03:06:01Z</dcterms:modified>
</cp:coreProperties>
</file>